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showInkAnnotation="0" autoCompressPictures="0"/>
  <mc:AlternateContent xmlns:mc="http://schemas.openxmlformats.org/markup-compatibility/2006">
    <mc:Choice Requires="x15">
      <x15ac:absPath xmlns:x15ac="http://schemas.microsoft.com/office/spreadsheetml/2010/11/ac" url="D:\Dropbox\INED\Covid-19\Data_Canada\"/>
    </mc:Choice>
  </mc:AlternateContent>
  <xr:revisionPtr revIDLastSave="0" documentId="13_ncr:1_{E32B1855-C55B-49EA-BBD5-FB4392A99AC0}" xr6:coauthVersionLast="45" xr6:coauthVersionMax="45" xr10:uidLastSave="{00000000-0000-0000-0000-000000000000}"/>
  <bookViews>
    <workbookView xWindow="-98" yWindow="-98" windowWidth="21795" windowHeight="13096" tabRatio="500" xr2:uid="{00000000-000D-0000-FFFF-FFFF00000000}"/>
  </bookViews>
  <sheets>
    <sheet name="Metadata" sheetId="2" r:id="rId1"/>
    <sheet name="StatCan_Age&amp;Sex" sheetId="1" r:id="rId2"/>
    <sheet name="DailyTotal" sheetId="3" r:id="rId3"/>
  </sheets>
  <calcPr calcId="181029"/>
</workbook>
</file>

<file path=xl/calcChain.xml><?xml version="1.0" encoding="utf-8"?>
<calcChain xmlns="http://schemas.openxmlformats.org/spreadsheetml/2006/main">
  <c r="M19" i="1" l="1"/>
  <c r="L17" i="1"/>
  <c r="L20" i="1" s="1"/>
  <c r="J17" i="1"/>
  <c r="K13" i="1" s="1"/>
  <c r="H17" i="1"/>
  <c r="I14" i="1" s="1"/>
  <c r="M15" i="1"/>
  <c r="M14" i="1"/>
  <c r="M13" i="1"/>
  <c r="M12" i="1"/>
  <c r="M11" i="1"/>
  <c r="M10" i="1"/>
  <c r="M9" i="1"/>
  <c r="M8" i="1"/>
  <c r="K15" i="1" l="1"/>
  <c r="K8" i="1"/>
  <c r="K10" i="1"/>
  <c r="K12" i="1"/>
  <c r="K9" i="1"/>
  <c r="K14" i="1"/>
  <c r="J20" i="1"/>
  <c r="K11" i="1"/>
  <c r="I10" i="1"/>
  <c r="M17" i="1"/>
  <c r="M20" i="1" s="1"/>
  <c r="I9" i="1"/>
  <c r="I12" i="1"/>
  <c r="I15" i="1"/>
  <c r="I8" i="1"/>
  <c r="I13" i="1"/>
  <c r="I11" i="1"/>
  <c r="H20" i="1"/>
  <c r="T19" i="1"/>
  <c r="S17" i="1"/>
  <c r="S20" i="1" s="1"/>
  <c r="Q17" i="1"/>
  <c r="Q20" i="1" s="1"/>
  <c r="O17" i="1"/>
  <c r="O20" i="1" s="1"/>
  <c r="T15" i="1"/>
  <c r="T14" i="1"/>
  <c r="T13" i="1"/>
  <c r="T12" i="1"/>
  <c r="T11" i="1"/>
  <c r="T10" i="1"/>
  <c r="T9" i="1"/>
  <c r="T8" i="1"/>
  <c r="P8" i="1" l="1"/>
  <c r="K17" i="1"/>
  <c r="N14" i="1"/>
  <c r="N13" i="1"/>
  <c r="N9" i="1"/>
  <c r="N11" i="1"/>
  <c r="N10" i="1"/>
  <c r="N12" i="1"/>
  <c r="N15" i="1"/>
  <c r="I17" i="1"/>
  <c r="N8" i="1"/>
  <c r="R15" i="1"/>
  <c r="R12" i="1"/>
  <c r="R8" i="1"/>
  <c r="R11" i="1"/>
  <c r="R13" i="1"/>
  <c r="R9" i="1"/>
  <c r="R10" i="1"/>
  <c r="R14" i="1"/>
  <c r="T17" i="1"/>
  <c r="U13" i="1" s="1"/>
  <c r="P9" i="1"/>
  <c r="P11" i="1"/>
  <c r="P13" i="1"/>
  <c r="P15" i="1"/>
  <c r="P10" i="1"/>
  <c r="P12" i="1"/>
  <c r="P14" i="1"/>
  <c r="AA19" i="1"/>
  <c r="Z17" i="1"/>
  <c r="Z20" i="1" s="1"/>
  <c r="X17" i="1"/>
  <c r="X20" i="1" s="1"/>
  <c r="V17" i="1"/>
  <c r="V20" i="1" s="1"/>
  <c r="AA15" i="1"/>
  <c r="AA14" i="1"/>
  <c r="AA13" i="1"/>
  <c r="AA12" i="1"/>
  <c r="AA11" i="1"/>
  <c r="AA10" i="1"/>
  <c r="AA9" i="1"/>
  <c r="Y9" i="1"/>
  <c r="AA8" i="1"/>
  <c r="W8" i="1" l="1"/>
  <c r="W14" i="1"/>
  <c r="W9" i="1"/>
  <c r="N17" i="1"/>
  <c r="R17" i="1"/>
  <c r="U10" i="1"/>
  <c r="U12" i="1"/>
  <c r="T20" i="1"/>
  <c r="U8" i="1"/>
  <c r="U14" i="1"/>
  <c r="U15" i="1"/>
  <c r="U9" i="1"/>
  <c r="U11" i="1"/>
  <c r="P17" i="1"/>
  <c r="Y10" i="1"/>
  <c r="Y8" i="1"/>
  <c r="Y14" i="1"/>
  <c r="Y11" i="1"/>
  <c r="Y15" i="1"/>
  <c r="Y12" i="1"/>
  <c r="Y13" i="1"/>
  <c r="W15" i="1"/>
  <c r="W13" i="1"/>
  <c r="W10" i="1"/>
  <c r="AA17" i="1"/>
  <c r="AA20" i="1" s="1"/>
  <c r="W12" i="1"/>
  <c r="W11" i="1"/>
  <c r="AH19" i="1"/>
  <c r="AG17" i="1"/>
  <c r="AG20" i="1" s="1"/>
  <c r="AE17" i="1"/>
  <c r="AE20" i="1" s="1"/>
  <c r="AC17" i="1"/>
  <c r="AC20" i="1" s="1"/>
  <c r="AH15" i="1"/>
  <c r="AH14" i="1"/>
  <c r="AH13" i="1"/>
  <c r="AH12" i="1"/>
  <c r="AH11" i="1"/>
  <c r="AH10" i="1"/>
  <c r="AH9" i="1"/>
  <c r="AD9" i="1"/>
  <c r="AH8" i="1"/>
  <c r="AD14" i="1" l="1"/>
  <c r="U17" i="1"/>
  <c r="Y17" i="1"/>
  <c r="AB10" i="1"/>
  <c r="AB15" i="1"/>
  <c r="AB12" i="1"/>
  <c r="AB14" i="1"/>
  <c r="AB8" i="1"/>
  <c r="W17" i="1"/>
  <c r="AB13" i="1"/>
  <c r="AB9" i="1"/>
  <c r="AB11" i="1"/>
  <c r="AF13" i="1"/>
  <c r="AF8" i="1"/>
  <c r="AF14" i="1"/>
  <c r="AF11" i="1"/>
  <c r="AF15" i="1"/>
  <c r="AF12" i="1"/>
  <c r="AF9" i="1"/>
  <c r="AF10" i="1"/>
  <c r="AH17" i="1"/>
  <c r="AH20" i="1" s="1"/>
  <c r="AD12" i="1"/>
  <c r="AD15" i="1"/>
  <c r="AD10" i="1"/>
  <c r="AD13" i="1"/>
  <c r="AD8" i="1"/>
  <c r="AD11" i="1"/>
  <c r="AO19" i="1"/>
  <c r="AN17" i="1"/>
  <c r="AN20" i="1" s="1"/>
  <c r="AL17" i="1"/>
  <c r="AM15" i="1" s="1"/>
  <c r="AJ17" i="1"/>
  <c r="AJ20" i="1" s="1"/>
  <c r="AO15" i="1"/>
  <c r="AO14" i="1"/>
  <c r="AO13" i="1"/>
  <c r="AO12" i="1"/>
  <c r="AO11" i="1"/>
  <c r="AO10" i="1"/>
  <c r="AO9" i="1"/>
  <c r="AO8" i="1"/>
  <c r="AB17" i="1" l="1"/>
  <c r="AF17" i="1"/>
  <c r="AI15" i="1"/>
  <c r="AI13" i="1"/>
  <c r="AI11" i="1"/>
  <c r="AI12" i="1"/>
  <c r="AI14" i="1"/>
  <c r="AI8" i="1"/>
  <c r="AI10" i="1"/>
  <c r="AI9" i="1"/>
  <c r="AD17" i="1"/>
  <c r="AM8" i="1"/>
  <c r="AL20" i="1"/>
  <c r="AM14" i="1"/>
  <c r="AM10" i="1"/>
  <c r="AM12" i="1"/>
  <c r="AK12" i="1"/>
  <c r="AK15" i="1"/>
  <c r="AK9" i="1"/>
  <c r="AK10" i="1"/>
  <c r="AK13" i="1"/>
  <c r="AK14" i="1"/>
  <c r="AK8" i="1"/>
  <c r="AK11" i="1"/>
  <c r="AO17" i="1"/>
  <c r="AO20" i="1" s="1"/>
  <c r="AM9" i="1"/>
  <c r="AM11" i="1"/>
  <c r="AM13" i="1"/>
  <c r="AV19" i="1"/>
  <c r="AU17" i="1"/>
  <c r="AU20" i="1" s="1"/>
  <c r="AS17" i="1"/>
  <c r="AS20" i="1" s="1"/>
  <c r="AQ17" i="1"/>
  <c r="AQ20" i="1" s="1"/>
  <c r="AV15" i="1"/>
  <c r="AV14" i="1"/>
  <c r="AV13" i="1"/>
  <c r="AV12" i="1"/>
  <c r="AV11" i="1"/>
  <c r="AV10" i="1"/>
  <c r="AV9" i="1"/>
  <c r="AV8" i="1"/>
  <c r="BC19" i="1"/>
  <c r="BB17" i="1"/>
  <c r="BB20" i="1" s="1"/>
  <c r="AZ17" i="1"/>
  <c r="AZ20" i="1" s="1"/>
  <c r="AX17" i="1"/>
  <c r="AX20" i="1" s="1"/>
  <c r="BC15" i="1"/>
  <c r="BC14" i="1"/>
  <c r="BC13" i="1"/>
  <c r="BC12" i="1"/>
  <c r="BC11" i="1"/>
  <c r="BC10" i="1"/>
  <c r="BC9" i="1"/>
  <c r="BC8" i="1"/>
  <c r="AI17" i="1" l="1"/>
  <c r="AM17" i="1"/>
  <c r="AK17" i="1"/>
  <c r="AP15" i="1"/>
  <c r="AP12" i="1"/>
  <c r="AP11" i="1"/>
  <c r="AP13" i="1"/>
  <c r="AP9" i="1"/>
  <c r="AP10" i="1"/>
  <c r="AP8" i="1"/>
  <c r="AP14" i="1"/>
  <c r="AR8" i="1"/>
  <c r="AY10" i="1"/>
  <c r="AY14" i="1"/>
  <c r="AY11" i="1"/>
  <c r="AR12" i="1"/>
  <c r="AR9" i="1"/>
  <c r="AR13" i="1"/>
  <c r="AY8" i="1"/>
  <c r="AY12" i="1"/>
  <c r="AR10" i="1"/>
  <c r="AR14" i="1"/>
  <c r="AY9" i="1"/>
  <c r="AY13" i="1"/>
  <c r="AR11" i="1"/>
  <c r="AR15" i="1"/>
  <c r="AT9" i="1"/>
  <c r="AT11" i="1"/>
  <c r="AT13" i="1"/>
  <c r="AT15" i="1"/>
  <c r="AV17" i="1"/>
  <c r="AW10" i="1" s="1"/>
  <c r="AT8" i="1"/>
  <c r="AT10" i="1"/>
  <c r="AT12" i="1"/>
  <c r="AT14" i="1"/>
  <c r="AY15" i="1"/>
  <c r="BC17" i="1"/>
  <c r="BC20" i="1" s="1"/>
  <c r="BA9" i="1"/>
  <c r="BA11" i="1"/>
  <c r="BA13" i="1"/>
  <c r="BA15" i="1"/>
  <c r="BA8" i="1"/>
  <c r="BA10" i="1"/>
  <c r="BA12" i="1"/>
  <c r="BA14" i="1"/>
  <c r="DU19" i="1"/>
  <c r="DT17" i="1"/>
  <c r="DT20" i="1" s="1"/>
  <c r="DR17" i="1"/>
  <c r="DR20" i="1" s="1"/>
  <c r="DP17" i="1"/>
  <c r="DP20" i="1" s="1"/>
  <c r="DU15" i="1"/>
  <c r="DU14" i="1"/>
  <c r="DU13" i="1"/>
  <c r="DU12" i="1"/>
  <c r="DU11" i="1"/>
  <c r="DU10" i="1"/>
  <c r="DU9" i="1"/>
  <c r="DU8" i="1"/>
  <c r="AP17" i="1" l="1"/>
  <c r="DQ14" i="1"/>
  <c r="DQ10" i="1"/>
  <c r="DQ8" i="1"/>
  <c r="AT17" i="1"/>
  <c r="BD9" i="1"/>
  <c r="AR17" i="1"/>
  <c r="DQ11" i="1"/>
  <c r="DQ15" i="1"/>
  <c r="AY17" i="1"/>
  <c r="DQ12" i="1"/>
  <c r="BA17" i="1"/>
  <c r="DQ9" i="1"/>
  <c r="DQ13" i="1"/>
  <c r="AW15" i="1"/>
  <c r="AW13" i="1"/>
  <c r="AW11" i="1"/>
  <c r="AW9" i="1"/>
  <c r="AV20" i="1"/>
  <c r="AW14" i="1"/>
  <c r="AW12" i="1"/>
  <c r="AW8" i="1"/>
  <c r="BD8" i="1"/>
  <c r="BD14" i="1"/>
  <c r="BD12" i="1"/>
  <c r="BD15" i="1"/>
  <c r="BD11" i="1"/>
  <c r="BD13" i="1"/>
  <c r="BD10" i="1"/>
  <c r="DS9" i="1"/>
  <c r="DS11" i="1"/>
  <c r="DS13" i="1"/>
  <c r="DS15" i="1"/>
  <c r="DU17" i="1"/>
  <c r="DU20" i="1" s="1"/>
  <c r="DS8" i="1"/>
  <c r="DS10" i="1"/>
  <c r="DS12" i="1"/>
  <c r="DS14" i="1"/>
  <c r="DV10" i="1" l="1"/>
  <c r="DQ17" i="1"/>
  <c r="DV9" i="1"/>
  <c r="DV13" i="1"/>
  <c r="DV15" i="1"/>
  <c r="AW17" i="1"/>
  <c r="BD17" i="1"/>
  <c r="DV11" i="1"/>
  <c r="DV8" i="1"/>
  <c r="DS17" i="1"/>
  <c r="DV12" i="1"/>
  <c r="DV14" i="1"/>
  <c r="DV17" i="1" l="1"/>
  <c r="BJ19" i="1"/>
  <c r="BI17" i="1"/>
  <c r="BI20" i="1" s="1"/>
  <c r="BG17" i="1"/>
  <c r="BG20" i="1" s="1"/>
  <c r="BE17" i="1"/>
  <c r="BE20" i="1" s="1"/>
  <c r="BJ15" i="1"/>
  <c r="BJ14" i="1"/>
  <c r="BJ13" i="1"/>
  <c r="BJ12" i="1"/>
  <c r="BJ11" i="1"/>
  <c r="BJ10" i="1"/>
  <c r="BJ9" i="1"/>
  <c r="BJ8" i="1"/>
  <c r="CZ19" i="1"/>
  <c r="CY17" i="1"/>
  <c r="CY20" i="1" s="1"/>
  <c r="CW17" i="1"/>
  <c r="CX15" i="1" s="1"/>
  <c r="CU17" i="1"/>
  <c r="CU20" i="1" s="1"/>
  <c r="CZ15" i="1"/>
  <c r="CZ14" i="1"/>
  <c r="CZ13" i="1"/>
  <c r="CZ12" i="1"/>
  <c r="CZ11" i="1"/>
  <c r="CZ10" i="1"/>
  <c r="CZ9" i="1"/>
  <c r="CZ8" i="1"/>
  <c r="BF8" i="1" l="1"/>
  <c r="BF12" i="1"/>
  <c r="CV9" i="1"/>
  <c r="CV15" i="1"/>
  <c r="BJ17" i="1"/>
  <c r="BJ20" i="1" s="1"/>
  <c r="CV12" i="1"/>
  <c r="BF14" i="1"/>
  <c r="BF13" i="1"/>
  <c r="BF10" i="1"/>
  <c r="CX12" i="1"/>
  <c r="BF11" i="1"/>
  <c r="BF15" i="1"/>
  <c r="BF9" i="1"/>
  <c r="BH11" i="1"/>
  <c r="BH13" i="1"/>
  <c r="BH9" i="1"/>
  <c r="BH15" i="1"/>
  <c r="BH8" i="1"/>
  <c r="BH10" i="1"/>
  <c r="BH12" i="1"/>
  <c r="BH14" i="1"/>
  <c r="CV10" i="1"/>
  <c r="CV13" i="1"/>
  <c r="CV14" i="1"/>
  <c r="CV8" i="1"/>
  <c r="CV11" i="1"/>
  <c r="CX14" i="1"/>
  <c r="CX10" i="1"/>
  <c r="CX8" i="1"/>
  <c r="CW20" i="1"/>
  <c r="CX9" i="1"/>
  <c r="CX11" i="1"/>
  <c r="CX13" i="1"/>
  <c r="CZ17" i="1"/>
  <c r="CZ20" i="1" s="1"/>
  <c r="BK15" i="1" l="1"/>
  <c r="BK11" i="1"/>
  <c r="BF17" i="1"/>
  <c r="BK10" i="1"/>
  <c r="BK8" i="1"/>
  <c r="BK12" i="1"/>
  <c r="BK14" i="1"/>
  <c r="BK9" i="1"/>
  <c r="BK13" i="1"/>
  <c r="DA10" i="1"/>
  <c r="BH17" i="1"/>
  <c r="DA12" i="1"/>
  <c r="DA15" i="1"/>
  <c r="DA8" i="1"/>
  <c r="CX17" i="1"/>
  <c r="CV17" i="1"/>
  <c r="DA14" i="1"/>
  <c r="DA13" i="1"/>
  <c r="DA9" i="1"/>
  <c r="DA11" i="1"/>
  <c r="BK17" i="1" l="1"/>
  <c r="DA17" i="1"/>
  <c r="BQ19" i="1"/>
  <c r="BP17" i="1"/>
  <c r="BP20" i="1" s="1"/>
  <c r="BN17" i="1"/>
  <c r="BO15" i="1" s="1"/>
  <c r="BL17" i="1"/>
  <c r="BM15" i="1" s="1"/>
  <c r="BQ15" i="1"/>
  <c r="BQ14" i="1"/>
  <c r="BQ13" i="1"/>
  <c r="BQ12" i="1"/>
  <c r="BQ11" i="1"/>
  <c r="BQ10" i="1"/>
  <c r="BQ9" i="1"/>
  <c r="BQ8" i="1"/>
  <c r="BM12" i="1" l="1"/>
  <c r="BM8" i="1"/>
  <c r="BQ17" i="1"/>
  <c r="BR15" i="1" s="1"/>
  <c r="BM14" i="1"/>
  <c r="BM10" i="1"/>
  <c r="BL20" i="1"/>
  <c r="BO8" i="1"/>
  <c r="BO10" i="1"/>
  <c r="BO12" i="1"/>
  <c r="BO14" i="1"/>
  <c r="BN20" i="1"/>
  <c r="BM9" i="1"/>
  <c r="BM11" i="1"/>
  <c r="BM13" i="1"/>
  <c r="BO9" i="1"/>
  <c r="BO11" i="1"/>
  <c r="BO13" i="1"/>
  <c r="F9" i="1"/>
  <c r="F10" i="1"/>
  <c r="F11" i="1"/>
  <c r="F12" i="1"/>
  <c r="F13" i="1"/>
  <c r="F14" i="1"/>
  <c r="F15" i="1"/>
  <c r="F8" i="1"/>
  <c r="BR13" i="1" l="1"/>
  <c r="BO17" i="1"/>
  <c r="BR9" i="1"/>
  <c r="BR8" i="1"/>
  <c r="BR11" i="1"/>
  <c r="BQ20" i="1"/>
  <c r="BR10" i="1"/>
  <c r="BR12" i="1"/>
  <c r="BR14" i="1"/>
  <c r="BM17" i="1"/>
  <c r="BX19" i="1"/>
  <c r="BW17" i="1"/>
  <c r="BW20" i="1" s="1"/>
  <c r="BU17" i="1"/>
  <c r="BU20" i="1" s="1"/>
  <c r="BS17" i="1"/>
  <c r="BS20" i="1" s="1"/>
  <c r="BX15" i="1"/>
  <c r="BX14" i="1"/>
  <c r="BX13" i="1"/>
  <c r="BX12" i="1"/>
  <c r="BX11" i="1"/>
  <c r="BX10" i="1"/>
  <c r="BX9" i="1"/>
  <c r="BX8" i="1"/>
  <c r="CE19" i="1"/>
  <c r="CD17" i="1"/>
  <c r="CD20" i="1" s="1"/>
  <c r="CB17" i="1"/>
  <c r="CC15" i="1" s="1"/>
  <c r="BZ17" i="1"/>
  <c r="CA15" i="1" s="1"/>
  <c r="CE15" i="1"/>
  <c r="CE14" i="1"/>
  <c r="CE13" i="1"/>
  <c r="CE12" i="1"/>
  <c r="CE11" i="1"/>
  <c r="CE10" i="1"/>
  <c r="CE9" i="1"/>
  <c r="CE8" i="1"/>
  <c r="CL19" i="1"/>
  <c r="CK17" i="1"/>
  <c r="CK20" i="1" s="1"/>
  <c r="CI17" i="1"/>
  <c r="CI20" i="1" s="1"/>
  <c r="CG17" i="1"/>
  <c r="CH14" i="1" s="1"/>
  <c r="CL15" i="1"/>
  <c r="CL14" i="1"/>
  <c r="CL13" i="1"/>
  <c r="CL12" i="1"/>
  <c r="CL11" i="1"/>
  <c r="CL10" i="1"/>
  <c r="CL9" i="1"/>
  <c r="CL8" i="1"/>
  <c r="CA12" i="1" l="1"/>
  <c r="CA8" i="1"/>
  <c r="CA10" i="1"/>
  <c r="CA14" i="1"/>
  <c r="BT12" i="1"/>
  <c r="BT8" i="1"/>
  <c r="BT10" i="1"/>
  <c r="BT14" i="1"/>
  <c r="CH15" i="1"/>
  <c r="CH11" i="1"/>
  <c r="BR17" i="1"/>
  <c r="BT11" i="1"/>
  <c r="BT15" i="1"/>
  <c r="BX17" i="1"/>
  <c r="BX20" i="1" s="1"/>
  <c r="BT9" i="1"/>
  <c r="BT13" i="1"/>
  <c r="CB20" i="1"/>
  <c r="CC12" i="1"/>
  <c r="CC14" i="1"/>
  <c r="CC8" i="1"/>
  <c r="CC10" i="1"/>
  <c r="CE17" i="1"/>
  <c r="CE20" i="1" s="1"/>
  <c r="CH8" i="1"/>
  <c r="CH12" i="1"/>
  <c r="CL17" i="1"/>
  <c r="CL20" i="1" s="1"/>
  <c r="CH9" i="1"/>
  <c r="CH13" i="1"/>
  <c r="CH10" i="1"/>
  <c r="BV9" i="1"/>
  <c r="BV11" i="1"/>
  <c r="BV13" i="1"/>
  <c r="BV15" i="1"/>
  <c r="BV8" i="1"/>
  <c r="BV10" i="1"/>
  <c r="BV12" i="1"/>
  <c r="BV14" i="1"/>
  <c r="BZ20" i="1"/>
  <c r="CA9" i="1"/>
  <c r="CA11" i="1"/>
  <c r="CA13" i="1"/>
  <c r="CC9" i="1"/>
  <c r="CC11" i="1"/>
  <c r="CC13" i="1"/>
  <c r="CJ9" i="1"/>
  <c r="CJ11" i="1"/>
  <c r="CJ13" i="1"/>
  <c r="CJ15" i="1"/>
  <c r="CG20" i="1"/>
  <c r="CJ8" i="1"/>
  <c r="CJ10" i="1"/>
  <c r="CJ12" i="1"/>
  <c r="CJ14" i="1"/>
  <c r="CS19" i="1"/>
  <c r="CR17" i="1"/>
  <c r="CR20" i="1" s="1"/>
  <c r="CP17" i="1"/>
  <c r="CP20" i="1" s="1"/>
  <c r="CN17" i="1"/>
  <c r="CO12" i="1" s="1"/>
  <c r="CS15" i="1"/>
  <c r="CS14" i="1"/>
  <c r="CS13" i="1"/>
  <c r="CS12" i="1"/>
  <c r="CS11" i="1"/>
  <c r="CS10" i="1"/>
  <c r="CS9" i="1"/>
  <c r="CS8" i="1"/>
  <c r="BT17" i="1" l="1"/>
  <c r="CQ8" i="1"/>
  <c r="CO8" i="1"/>
  <c r="CC17" i="1"/>
  <c r="CH17" i="1"/>
  <c r="CQ15" i="1"/>
  <c r="CQ11" i="1"/>
  <c r="CM13" i="1"/>
  <c r="BY12" i="1"/>
  <c r="BY14" i="1"/>
  <c r="BY10" i="1"/>
  <c r="BY11" i="1"/>
  <c r="BY9" i="1"/>
  <c r="BY15" i="1"/>
  <c r="BY13" i="1"/>
  <c r="BY8" i="1"/>
  <c r="CF12" i="1"/>
  <c r="CF10" i="1"/>
  <c r="CF9" i="1"/>
  <c r="CA17" i="1"/>
  <c r="CF8" i="1"/>
  <c r="CF15" i="1"/>
  <c r="CF11" i="1"/>
  <c r="CF13" i="1"/>
  <c r="CF14" i="1"/>
  <c r="CM9" i="1"/>
  <c r="CM10" i="1"/>
  <c r="CM12" i="1"/>
  <c r="CM14" i="1"/>
  <c r="CM15" i="1"/>
  <c r="CM8" i="1"/>
  <c r="CM11" i="1"/>
  <c r="CQ12" i="1"/>
  <c r="BV17" i="1"/>
  <c r="CJ17" i="1"/>
  <c r="CQ9" i="1"/>
  <c r="CQ13" i="1"/>
  <c r="CQ10" i="1"/>
  <c r="CQ14" i="1"/>
  <c r="CO9" i="1"/>
  <c r="CO13" i="1"/>
  <c r="CO15" i="1"/>
  <c r="CS17" i="1"/>
  <c r="CS20" i="1" s="1"/>
  <c r="CN20" i="1"/>
  <c r="CO11" i="1"/>
  <c r="CO10" i="1"/>
  <c r="CO14" i="1"/>
  <c r="DG19" i="1"/>
  <c r="DF17" i="1"/>
  <c r="DF20" i="1" s="1"/>
  <c r="DD17" i="1"/>
  <c r="DD20" i="1" s="1"/>
  <c r="DB17" i="1"/>
  <c r="DB20" i="1" s="1"/>
  <c r="DG15" i="1"/>
  <c r="DG14" i="1"/>
  <c r="DG13" i="1"/>
  <c r="DG12" i="1"/>
  <c r="DG11" i="1"/>
  <c r="DG10" i="1"/>
  <c r="DG9" i="1"/>
  <c r="DG8" i="1"/>
  <c r="CT12" i="1" l="1"/>
  <c r="DE9" i="1"/>
  <c r="DE13" i="1"/>
  <c r="DE15" i="1"/>
  <c r="BY17" i="1"/>
  <c r="CF17" i="1"/>
  <c r="CM17" i="1"/>
  <c r="CQ17" i="1"/>
  <c r="CT15" i="1"/>
  <c r="CO17" i="1"/>
  <c r="CT11" i="1"/>
  <c r="CT10" i="1"/>
  <c r="CT9" i="1"/>
  <c r="CT8" i="1"/>
  <c r="CT13" i="1"/>
  <c r="CT14" i="1"/>
  <c r="DC12" i="1"/>
  <c r="DC8" i="1"/>
  <c r="DE11" i="1"/>
  <c r="DG17" i="1"/>
  <c r="DG20" i="1" s="1"/>
  <c r="DC10" i="1"/>
  <c r="DC14" i="1"/>
  <c r="DC9" i="1"/>
  <c r="DC11" i="1"/>
  <c r="DC13" i="1"/>
  <c r="DC15" i="1"/>
  <c r="DE8" i="1"/>
  <c r="DE10" i="1"/>
  <c r="DE12" i="1"/>
  <c r="DE14" i="1"/>
  <c r="DI17" i="1"/>
  <c r="DJ8" i="1" s="1"/>
  <c r="DN19" i="1"/>
  <c r="DM17" i="1"/>
  <c r="DM20" i="1" s="1"/>
  <c r="DK17" i="1"/>
  <c r="DL15" i="1" s="1"/>
  <c r="DN15" i="1"/>
  <c r="DN14" i="1"/>
  <c r="DN13" i="1"/>
  <c r="DN12" i="1"/>
  <c r="DN11" i="1"/>
  <c r="DN10" i="1"/>
  <c r="DN9" i="1"/>
  <c r="DN8" i="1"/>
  <c r="DL12" i="1" l="1"/>
  <c r="DL8" i="1"/>
  <c r="CT17" i="1"/>
  <c r="DH13" i="1"/>
  <c r="DH10" i="1"/>
  <c r="DH9" i="1"/>
  <c r="DH8" i="1"/>
  <c r="DH11" i="1"/>
  <c r="DH14" i="1"/>
  <c r="DE17" i="1"/>
  <c r="DH12" i="1"/>
  <c r="DH15" i="1"/>
  <c r="DC17" i="1"/>
  <c r="DL9" i="1"/>
  <c r="DL13" i="1"/>
  <c r="DK20" i="1"/>
  <c r="DL10" i="1"/>
  <c r="DL14" i="1"/>
  <c r="DL11" i="1"/>
  <c r="DN17" i="1"/>
  <c r="DN20" i="1" s="1"/>
  <c r="DJ15" i="1"/>
  <c r="DJ10" i="1"/>
  <c r="DJ12" i="1"/>
  <c r="DJ14" i="1"/>
  <c r="DI20" i="1"/>
  <c r="DJ9" i="1"/>
  <c r="DJ11" i="1"/>
  <c r="DJ13" i="1"/>
  <c r="F17" i="1"/>
  <c r="F20" i="1" s="1"/>
  <c r="D17" i="1"/>
  <c r="D20" i="1" s="1"/>
  <c r="B17" i="1"/>
  <c r="B20" i="1" s="1"/>
  <c r="DH17" i="1" l="1"/>
  <c r="C9" i="1"/>
  <c r="C10" i="1"/>
  <c r="C11" i="1"/>
  <c r="DL17" i="1"/>
  <c r="C15" i="1"/>
  <c r="C13" i="1"/>
  <c r="C12" i="1"/>
  <c r="DO9" i="1"/>
  <c r="DO8" i="1"/>
  <c r="DO14" i="1"/>
  <c r="DO11" i="1"/>
  <c r="DO10" i="1"/>
  <c r="DO15" i="1"/>
  <c r="DO13" i="1"/>
  <c r="DO12" i="1"/>
  <c r="DJ17" i="1"/>
  <c r="E9" i="1"/>
  <c r="E10" i="1"/>
  <c r="C8" i="1"/>
  <c r="C14" i="1"/>
  <c r="E14" i="1"/>
  <c r="E12" i="1"/>
  <c r="E13" i="1"/>
  <c r="E15" i="1"/>
  <c r="E8" i="1"/>
  <c r="G9" i="1"/>
  <c r="G13" i="1"/>
  <c r="G8" i="1"/>
  <c r="G12" i="1"/>
  <c r="E11" i="1"/>
  <c r="G15" i="1"/>
  <c r="G11" i="1"/>
  <c r="G10" i="1"/>
  <c r="G14" i="1"/>
  <c r="C17" i="1" l="1"/>
  <c r="DO17" i="1"/>
  <c r="E17" i="1"/>
  <c r="G17" i="1"/>
</calcChain>
</file>

<file path=xl/sharedStrings.xml><?xml version="1.0" encoding="utf-8"?>
<sst xmlns="http://schemas.openxmlformats.org/spreadsheetml/2006/main" count="285" uniqueCount="139">
  <si>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</si>
  <si>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</si>
  <si>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</si>
  <si>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</si>
  <si>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</si>
  <si>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</si>
  <si>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</si>
  <si>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</si>
  <si>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</si>
  <si>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</si>
  <si>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</si>
  <si>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</si>
  <si>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</si>
  <si>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</si>
  <si>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</si>
  <si>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</si>
  <si>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</si>
  <si>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</si>
  <si>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</si>
  <si>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</si>
  <si>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</si>
  <si>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</si>
  <si>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</si>
  <si>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</si>
  <si>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</si>
  <si>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</si>
  <si>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</si>
  <si>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</si>
  <si>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</si>
  <si>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</si>
  <si>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</si>
  <si>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</si>
  <si>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</si>
  <si>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</si>
  <si>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</si>
  <si>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</si>
  <si>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</si>
  <si>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</si>
  <si>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</si>
  <si>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</si>
  <si>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</si>
  <si>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</si>
  <si>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</si>
  <si>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</si>
  <si>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</si>
  <si>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</si>
  <si>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</si>
  <si>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</si>
  <si>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</si>
  <si>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</si>
  <si>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</si>
  <si>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</si>
  <si>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</si>
  <si>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</si>
  <si>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</si>
  <si>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</si>
  <si>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</si>
  <si>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</si>
  <si>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</si>
  <si>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</si>
  <si>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</si>
  <si>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</si>
  <si>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</si>
  <si>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</si>
  <si>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</si>
  <si>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</si>
  <si>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</si>
  <si>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</si>
  <si>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</si>
  <si>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</si>
  <si>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</si>
  <si>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</si>
  <si>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</si>
  <si>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</si>
  <si>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</si>
  <si>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</si>
  <si>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</si>
  <si>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</si>
  <si>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</si>
  <si>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</si>
  <si>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</si>
  <si>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</si>
  <si>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</si>
  <si>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</si>
  <si>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</si>
  <si>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</si>
  <si>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</si>
  <si>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</si>
  <si>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</si>
  <si>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</si>
  <si>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</si>
  <si>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</si>
  <si>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</si>
  <si>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</si>
  <si>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</si>
  <si>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</si>
  <si>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</si>
  <si>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</si>
  <si>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</si>
  <si>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</si>
  <si>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</si>
  <si>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</si>
  <si>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</si>
  <si>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</si>
  <si>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</si>
  <si>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</si>
  <si>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</si>
  <si>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</si>
  <si>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</si>
  <si>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</si>
  <si>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</si>
  <si>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</si>
  <si>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</si>
  <si>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</si>
  <si>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</si>
  <si>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</si>
  <si>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</si>
  <si>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</si>
  <si>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</si>
  <si>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</si>
  <si>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</si>
  <si>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</si>
  <si>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</si>
  <si>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</si>
  <si>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</si>
  <si>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</si>
  <si>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</si>
  <si>
    <t>Data includes cumulative deaths from January 15 to the reference date, i.e the date of countdown stop. Cumulative counts are published generaly four days after the date of reference.</t>
  </si>
  <si>
    <t>(17)</t>
  </si>
  <si>
    <t>Published on 26/11/2020</t>
  </si>
  <si>
    <t xml:space="preserve"> Cumulative death count up to 22/11/2020</t>
  </si>
  <si>
    <t>Information from the province of Quebec was updated on November 26th, 2020</t>
  </si>
  <si>
    <t>COVID19CA_20201126.xlsx</t>
  </si>
  <si>
    <t>Cumulative number of deaths  due to COVID-19 in Canada by age groups and sex  (1)</t>
  </si>
  <si>
    <t>(18)</t>
  </si>
  <si>
    <t>Published on 10/12/2020</t>
  </si>
  <si>
    <t xml:space="preserve"> Cumulative death count up to 06/12/2020</t>
  </si>
  <si>
    <t>On December 10th, no updates were made except for the addition of new cases.</t>
  </si>
  <si>
    <t>COVID19CA_20201210.xlsx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</si>
</sst>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Border="0" applyProtection="0"/>
    <xf numFmtId="0" fontId="15" fillId="0" borderId="0"/>
    <xf numFmtId="0" fontId="12" fillId="0" borderId="0" applyNumberFormat="0" applyFill="0" applyBorder="0" applyAlignment="0" applyProtection="0"/>
    <xf numFmtId="0" fontId="32" fillId="0" borderId="0"/>
    <xf numFmtId="0" fontId="33" fillId="0" borderId="0" applyNumberFormat="0" applyFill="0" applyBorder="0" applyAlignment="0" applyProtection="0"/>
  </cellStyleXfs>
  <cellXfs count="150">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5" fillId="3" borderId="0" xfId="20" applyFont="1" applyFill="1"/>
    <xf numFmtId="0" fontId="15" fillId="3" borderId="0" xfId="20" applyFont="1" applyFill="1" applyAlignment="1">
      <alignment horizontal="center" vertical="center"/>
    </xf>
    <xf numFmtId="0" fontId="17" fillId="3" borderId="0" xfId="0" applyFont="1" applyFill="1"/>
    <xf numFmtId="1" fontId="17" fillId="3" borderId="0" xfId="0" applyNumberFormat="1" applyFont="1" applyFill="1"/>
    <xf numFmtId="0" fontId="18" fillId="3" borderId="0" xfId="0" applyFont="1" applyFill="1"/>
    <xf numFmtId="14" fontId="17" fillId="3" borderId="0" xfId="0" applyNumberFormat="1" applyFont="1" applyFill="1"/>
    <xf numFmtId="0" fontId="14" fillId="0" borderId="0" xfId="19"/>
    <xf numFmtId="0" fontId="20" fillId="2" borderId="0" xfId="0" applyFont="1" applyFill="1"/>
    <xf numFmtId="0" fontId="21" fillId="3" borderId="0" xfId="0" applyFont="1" applyFill="1" applyBorder="1"/>
    <xf numFmtId="0" fontId="0" fillId="3" borderId="0" xfId="0" applyFont="1" applyFill="1" applyBorder="1"/>
    <xf numFmtId="0" fontId="0" fillId="3" borderId="0" xfId="0" applyFont="1" applyFill="1"/>
    <xf numFmtId="0" fontId="6" fillId="3" borderId="0" xfId="0" applyFont="1" applyFill="1"/>
    <xf numFmtId="0" fontId="19" fillId="3" borderId="12" xfId="0" applyFont="1" applyFill="1" applyBorder="1" applyAlignment="1">
      <alignment horizontal="right"/>
    </xf>
    <xf numFmtId="0" fontId="19" fillId="3" borderId="0" xfId="0" applyFont="1" applyFill="1"/>
    <xf numFmtId="0" fontId="19" fillId="3" borderId="13" xfId="0" applyFont="1" applyFill="1" applyBorder="1" applyAlignment="1">
      <alignment horizontal="right"/>
    </xf>
    <xf numFmtId="0" fontId="6" fillId="3" borderId="7" xfId="0" applyFont="1" applyFill="1" applyBorder="1" applyAlignment="1">
      <alignment horizontal="center"/>
    </xf>
    <xf numFmtId="0" fontId="22" fillId="3" borderId="8" xfId="0" applyFont="1" applyFill="1" applyBorder="1" applyAlignment="1">
      <alignment horizontal="center"/>
    </xf>
    <xf numFmtId="0" fontId="6" fillId="3" borderId="8" xfId="0" applyFont="1" applyFill="1" applyBorder="1" applyAlignment="1">
      <alignment horizontal="center"/>
    </xf>
    <xf numFmtId="0" fontId="22" fillId="3" borderId="9" xfId="0" applyFont="1" applyFill="1" applyBorder="1" applyAlignment="1">
      <alignment horizontal="center"/>
    </xf>
    <xf numFmtId="49" fontId="19" fillId="3" borderId="10" xfId="0" applyNumberFormat="1" applyFont="1" applyFill="1" applyBorder="1" applyAlignment="1">
      <alignment horizontal="right"/>
    </xf>
    <xf numFmtId="164" fontId="22" fillId="3" borderId="11" xfId="0" applyNumberFormat="1" applyFont="1" applyFill="1" applyBorder="1"/>
    <xf numFmtId="164" fontId="22" fillId="3" borderId="0" xfId="0" applyNumberFormat="1" applyFont="1" applyFill="1" applyBorder="1"/>
    <xf numFmtId="0" fontId="6" fillId="3" borderId="0" xfId="0" applyFont="1" applyFill="1" applyBorder="1" applyAlignment="1">
      <alignment horizontal="right"/>
    </xf>
    <xf numFmtId="0" fontId="6" fillId="3" borderId="10" xfId="0" applyFont="1" applyFill="1" applyBorder="1"/>
    <xf numFmtId="0" fontId="6" fillId="3" borderId="0" xfId="0" applyFont="1" applyFill="1" applyBorder="1"/>
    <xf numFmtId="0" fontId="19" fillId="3" borderId="10" xfId="0" applyFont="1" applyFill="1" applyBorder="1" applyAlignment="1">
      <alignment horizontal="right"/>
    </xf>
    <xf numFmtId="0" fontId="22" fillId="3" borderId="11" xfId="0" applyFont="1" applyFill="1" applyBorder="1"/>
    <xf numFmtId="0" fontId="22" fillId="3" borderId="0" xfId="0" applyFont="1" applyFill="1" applyBorder="1"/>
    <xf numFmtId="1" fontId="6" fillId="3" borderId="0" xfId="0" applyNumberFormat="1" applyFont="1" applyFill="1" applyBorder="1"/>
    <xf numFmtId="1" fontId="23" fillId="3" borderId="10" xfId="0" applyNumberFormat="1" applyFont="1" applyFill="1" applyBorder="1" applyAlignment="1">
      <alignment horizontal="right"/>
    </xf>
    <xf numFmtId="1" fontId="24" fillId="3" borderId="0" xfId="0" applyNumberFormat="1" applyFont="1" applyFill="1" applyBorder="1"/>
    <xf numFmtId="1" fontId="23" fillId="3" borderId="10" xfId="0" applyNumberFormat="1" applyFont="1" applyFill="1" applyBorder="1"/>
    <xf numFmtId="1" fontId="23" fillId="3" borderId="0" xfId="0" applyNumberFormat="1" applyFont="1" applyFill="1" applyBorder="1"/>
    <xf numFmtId="1" fontId="24" fillId="3" borderId="11" xfId="0" applyNumberFormat="1" applyFont="1" applyFill="1" applyBorder="1"/>
    <xf numFmtId="1" fontId="6" fillId="3" borderId="0" xfId="0" applyNumberFormat="1" applyFont="1" applyFill="1"/>
    <xf numFmtId="0" fontId="6" fillId="3" borderId="10" xfId="0" applyFont="1" applyFill="1" applyBorder="1" applyAlignment="1">
      <alignment horizontal="right"/>
    </xf>
    <xf numFmtId="0" fontId="6" fillId="3" borderId="11" xfId="0" applyFont="1" applyFill="1" applyBorder="1"/>
    <xf numFmtId="0" fontId="19" fillId="3" borderId="7" xfId="0" applyFont="1" applyFill="1" applyBorder="1" applyAlignment="1">
      <alignment horizontal="right"/>
    </xf>
    <xf numFmtId="0" fontId="6" fillId="3" borderId="9" xfId="0" applyFont="1" applyFill="1" applyBorder="1"/>
    <xf numFmtId="0" fontId="6" fillId="3" borderId="7" xfId="0" applyFont="1" applyFill="1" applyBorder="1"/>
    <xf numFmtId="0" fontId="6" fillId="3" borderId="8" xfId="0" applyFont="1" applyFill="1" applyBorder="1"/>
    <xf numFmtId="1" fontId="6" fillId="3" borderId="8" xfId="0" applyNumberFormat="1" applyFont="1" applyFill="1" applyBorder="1"/>
    <xf numFmtId="0" fontId="19" fillId="3" borderId="17" xfId="0" applyFont="1" applyFill="1" applyBorder="1" applyAlignment="1">
      <alignment horizontal="right"/>
    </xf>
    <xf numFmtId="0" fontId="19" fillId="3" borderId="19" xfId="0" applyFont="1" applyFill="1" applyBorder="1"/>
    <xf numFmtId="1" fontId="19" fillId="3" borderId="17" xfId="0" applyNumberFormat="1" applyFont="1" applyFill="1" applyBorder="1"/>
    <xf numFmtId="0" fontId="19" fillId="3" borderId="18" xfId="0" applyFont="1" applyFill="1" applyBorder="1"/>
    <xf numFmtId="1" fontId="19" fillId="3" borderId="18" xfId="0" applyNumberFormat="1" applyFont="1" applyFill="1" applyBorder="1"/>
    <xf numFmtId="3" fontId="6" fillId="3" borderId="10" xfId="0" applyNumberFormat="1" applyFont="1" applyFill="1" applyBorder="1" applyAlignment="1">
      <alignment horizontal="right"/>
    </xf>
    <xf numFmtId="164" fontId="22" fillId="3" borderId="0" xfId="0" applyNumberFormat="1" applyFont="1" applyFill="1" applyBorder="1" applyAlignment="1">
      <alignment horizontal="right"/>
    </xf>
    <xf numFmtId="3" fontId="6"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19" fillId="3" borderId="17" xfId="0" applyNumberFormat="1" applyFont="1" applyFill="1" applyBorder="1"/>
    <xf numFmtId="3" fontId="19" fillId="3" borderId="18" xfId="0" applyNumberFormat="1" applyFont="1" applyFill="1" applyBorder="1"/>
    <xf numFmtId="0" fontId="25" fillId="4" borderId="0" xfId="0" applyFont="1" applyFill="1"/>
    <xf numFmtId="0" fontId="10" fillId="4" borderId="0" xfId="0" applyFont="1" applyFill="1"/>
    <xf numFmtId="0" fontId="11" fillId="4" borderId="0" xfId="0" applyFont="1" applyFill="1"/>
    <xf numFmtId="0" fontId="0" fillId="0" borderId="0" xfId="0" applyFont="1"/>
    <xf numFmtId="0" fontId="29" fillId="0" borderId="0" xfId="0" applyFont="1"/>
    <xf numFmtId="0" fontId="5" fillId="3" borderId="7" xfId="0" applyFont="1" applyFill="1" applyBorder="1" applyAlignment="1">
      <alignment horizontal="center"/>
    </xf>
    <xf numFmtId="0" fontId="5" fillId="3" borderId="8" xfId="0" applyFont="1" applyFill="1" applyBorder="1" applyAlignment="1">
      <alignment horizontal="center"/>
    </xf>
    <xf numFmtId="0" fontId="19" fillId="3" borderId="0" xfId="0" applyFont="1" applyFill="1" applyBorder="1"/>
    <xf numFmtId="0" fontId="18" fillId="3" borderId="0" xfId="0" applyFont="1" applyFill="1" applyAlignment="1">
      <alignment vertical="top"/>
    </xf>
    <xf numFmtId="0" fontId="31" fillId="3" borderId="0" xfId="0" applyFont="1" applyFill="1" applyAlignment="1">
      <alignment horizontal="right"/>
    </xf>
    <xf numFmtId="0" fontId="36" fillId="3" borderId="0" xfId="0" applyFont="1" applyFill="1"/>
    <xf numFmtId="0" fontId="37" fillId="2" borderId="0" xfId="0" applyFont="1" applyFill="1"/>
    <xf numFmtId="0" fontId="35" fillId="3" borderId="0" xfId="19" applyFont="1" applyFill="1" applyBorder="1" applyProtection="1"/>
    <xf numFmtId="0" fontId="36" fillId="2" borderId="0" xfId="0" applyFont="1" applyFill="1"/>
    <xf numFmtId="0" fontId="35" fillId="3" borderId="0" xfId="19" applyFont="1" applyFill="1"/>
    <xf numFmtId="0" fontId="4" fillId="0" borderId="0" xfId="0" applyFont="1"/>
    <xf numFmtId="0" fontId="29" fillId="4" borderId="0" xfId="0" applyFont="1" applyFill="1"/>
    <xf numFmtId="0" fontId="30" fillId="4" borderId="0" xfId="0" applyFont="1" applyFill="1"/>
    <xf numFmtId="0" fontId="36" fillId="0" borderId="0" xfId="0" applyFont="1"/>
    <xf numFmtId="0" fontId="36" fillId="4" borderId="0" xfId="0" applyFont="1" applyFill="1"/>
    <xf numFmtId="0" fontId="34" fillId="3" borderId="0" xfId="0" applyFont="1" applyFill="1" applyBorder="1"/>
    <xf numFmtId="0" fontId="30" fillId="3" borderId="20" xfId="20" applyFont="1" applyFill="1" applyBorder="1" applyAlignment="1">
      <alignment horizontal="center" vertical="center"/>
    </xf>
    <xf numFmtId="49" fontId="18"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5" fillId="3" borderId="11" xfId="20" applyFont="1" applyFill="1" applyBorder="1" applyAlignment="1">
      <alignment horizontal="right" vertical="center"/>
    </xf>
    <xf numFmtId="14" fontId="0" fillId="3" borderId="22" xfId="0" applyNumberFormat="1" applyFill="1" applyBorder="1"/>
    <xf numFmtId="14" fontId="17" fillId="3" borderId="0" xfId="0" applyNumberFormat="1" applyFont="1" applyFill="1" applyAlignment="1">
      <alignment horizontal="center"/>
    </xf>
    <xf numFmtId="1" fontId="27" fillId="3" borderId="0" xfId="0" applyNumberFormat="1" applyFont="1" applyFill="1"/>
    <xf numFmtId="0" fontId="17" fillId="3" borderId="0" xfId="0" applyFont="1" applyFill="1" applyAlignment="1">
      <alignment horizontal="right"/>
    </xf>
    <xf numFmtId="0" fontId="10" fillId="2" borderId="0" xfId="0" applyFont="1" applyFill="1"/>
    <xf numFmtId="0" fontId="26" fillId="3" borderId="0" xfId="19" applyFont="1" applyFill="1"/>
    <xf numFmtId="0" fontId="10" fillId="2" borderId="0" xfId="22" applyFont="1" applyFill="1"/>
    <xf numFmtId="0" fontId="15" fillId="3" borderId="0" xfId="20" applyFont="1" applyFill="1"/>
    <xf numFmtId="0" fontId="39" fillId="3" borderId="0" xfId="0" applyFont="1" applyFill="1"/>
    <xf numFmtId="0" fontId="37" fillId="3" borderId="0" xfId="0" applyFont="1" applyFill="1"/>
    <xf numFmtId="0" fontId="14" fillId="0" borderId="0" xfId="19" applyBorder="1" applyProtection="1"/>
    <xf numFmtId="0" fontId="36" fillId="3" borderId="0" xfId="0" applyFont="1" applyFill="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0" xfId="0" applyFont="1" applyFill="1"/>
    <xf numFmtId="0" fontId="3" fillId="3" borderId="0" xfId="0" applyFont="1" applyFill="1" applyBorder="1" applyAlignment="1">
      <alignment horizontal="right"/>
    </xf>
    <xf numFmtId="0" fontId="3" fillId="3" borderId="22" xfId="0" applyFont="1" applyFill="1" applyBorder="1"/>
    <xf numFmtId="0" fontId="3" fillId="3" borderId="0" xfId="0" applyFont="1" applyFill="1" applyBorder="1"/>
    <xf numFmtId="1" fontId="3" fillId="3" borderId="0" xfId="0" applyNumberFormat="1" applyFont="1" applyFill="1" applyBorder="1"/>
    <xf numFmtId="1" fontId="23" fillId="3" borderId="22" xfId="0" applyNumberFormat="1" applyFont="1" applyFill="1" applyBorder="1"/>
    <xf numFmtId="0" fontId="3" fillId="3" borderId="11" xfId="0" applyFont="1" applyFill="1" applyBorder="1"/>
    <xf numFmtId="0" fontId="3" fillId="3" borderId="7" xfId="0" applyFont="1" applyFill="1" applyBorder="1"/>
    <xf numFmtId="0" fontId="3" fillId="3" borderId="8" xfId="0" applyFont="1" applyFill="1" applyBorder="1"/>
    <xf numFmtId="1" fontId="3" fillId="3" borderId="8" xfId="0" applyNumberFormat="1" applyFont="1" applyFill="1" applyBorder="1"/>
    <xf numFmtId="0" fontId="3" fillId="3" borderId="9" xfId="0" applyFont="1" applyFill="1" applyBorder="1"/>
    <xf numFmtId="0" fontId="16" fillId="3" borderId="0" xfId="0" applyFont="1" applyFill="1"/>
    <xf numFmtId="49" fontId="17" fillId="3" borderId="0" xfId="0" applyNumberFormat="1" applyFont="1" applyFill="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22" xfId="0" applyFont="1" applyFill="1" applyBorder="1"/>
    <xf numFmtId="0" fontId="2" fillId="3" borderId="0" xfId="0" applyFont="1" applyFill="1" applyBorder="1"/>
    <xf numFmtId="0" fontId="2" fillId="3" borderId="0" xfId="0" applyFont="1" applyFill="1" applyBorder="1" applyAlignment="1">
      <alignment horizontal="right"/>
    </xf>
    <xf numFmtId="1" fontId="2" fillId="3" borderId="0"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49" fontId="30" fillId="2" borderId="1" xfId="0" applyNumberFormat="1" applyFont="1" applyFill="1" applyBorder="1" applyAlignment="1">
      <alignment horizontal="center"/>
    </xf>
    <xf numFmtId="49" fontId="29" fillId="3" borderId="2" xfId="0" applyNumberFormat="1" applyFont="1" applyFill="1" applyBorder="1" applyAlignment="1">
      <alignment horizontal="center"/>
    </xf>
    <xf numFmtId="49" fontId="29" fillId="3" borderId="1" xfId="0" applyNumberFormat="1" applyFont="1" applyFill="1" applyBorder="1" applyAlignment="1">
      <alignment horizontal="center"/>
    </xf>
    <xf numFmtId="49" fontId="29" fillId="3" borderId="3" xfId="0" applyNumberFormat="1" applyFont="1" applyFill="1" applyBorder="1" applyAlignment="1">
      <alignment horizontal="center"/>
    </xf>
    <xf numFmtId="49" fontId="29" fillId="3" borderId="0" xfId="0" applyNumberFormat="1" applyFont="1" applyFill="1" applyBorder="1" applyAlignment="1">
      <alignment horizontal="center"/>
    </xf>
    <xf numFmtId="0" fontId="19" fillId="3" borderId="4" xfId="0" applyFont="1" applyFill="1" applyBorder="1" applyAlignment="1"/>
    <xf numFmtId="0" fontId="19" fillId="3" borderId="5" xfId="0" applyFont="1" applyFill="1" applyBorder="1" applyAlignment="1"/>
    <xf numFmtId="0" fontId="19" fillId="3" borderId="6" xfId="0" applyFont="1" applyFill="1" applyBorder="1" applyAlignment="1"/>
    <xf numFmtId="0" fontId="29" fillId="3" borderId="11" xfId="20" applyFont="1" applyFill="1" applyBorder="1" applyAlignment="1">
      <alignment horizontal="right" vertical="center"/>
    </xf>
    <xf numFmtId="0" fontId="15" fillId="3" borderId="23" xfId="20" applyFont="1" applyFill="1" applyBorder="1"/>
    <xf numFmtId="0" fontId="28" fillId="3" borderId="0" xfId="0" applyFont="1" applyFill="1"/>
    <xf numFmtId="0" fontId="14"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14" fontId="15" fillId="3" borderId="0" xfId="20" applyNumberFormat="1" applyFont="1" applyFill="1"/>
    <xf numFmtId="0" fontId="1" fillId="3" borderId="7" xfId="0" applyFont="1" applyFill="1" applyBorder="1" applyAlignment="1">
      <alignment horizontal="center"/>
    </xf>
    <xf numFmtId="0" fontId="38" fillId="3" borderId="0" xfId="0" applyFont="1" applyFill="1" applyAlignment="1">
      <alignment horizontal="left" vertical="justify" wrapText="1"/>
    </xf>
    <xf numFmtId="14" fontId="19" fillId="3" borderId="14" xfId="0" applyNumberFormat="1" applyFont="1" applyFill="1" applyBorder="1" applyAlignment="1">
      <alignment horizontal="center"/>
    </xf>
    <xf numFmtId="14" fontId="19" fillId="3" borderId="15" xfId="0" applyNumberFormat="1" applyFont="1" applyFill="1" applyBorder="1" applyAlignment="1">
      <alignment horizontal="center"/>
    </xf>
    <xf numFmtId="14" fontId="19" fillId="3" borderId="16" xfId="0" applyNumberFormat="1" applyFont="1" applyFill="1" applyBorder="1" applyAlignment="1">
      <alignment horizontal="center"/>
    </xf>
    <xf numFmtId="14" fontId="19" fillId="3" borderId="4" xfId="0" applyNumberFormat="1" applyFont="1" applyFill="1" applyBorder="1" applyAlignment="1">
      <alignment horizontal="center"/>
    </xf>
    <xf numFmtId="0" fontId="19" fillId="3" borderId="5" xfId="0" applyFont="1" applyFill="1" applyBorder="1" applyAlignment="1">
      <alignment horizontal="center"/>
    </xf>
    <xf numFmtId="0" fontId="19" fillId="3" borderId="6" xfId="0" applyFont="1" applyFill="1" applyBorder="1" applyAlignment="1">
      <alignment horizontal="center"/>
    </xf>
    <xf numFmtId="21" fontId="0" fillId="3" borderId="22" xfId="0" applyNumberFormat="1" applyFill="1" applyBorder="1" applyAlignment="1">
      <alignment horizontal="right"/>
    </xf>
  </cellXfs>
  <cellStyles count="24">
    <cellStyle name="Hipervínculo 2" xfId="21" xr:uid="{00000000-0005-0000-0000-00000000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xr:uid="{00000000-0005-0000-0000-00000B00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xr:uid="{00000000-0005-0000-0000-000016000000}"/>
    <cellStyle name="Normal 3" xfId="22" xr:uid="{00000000-0005-0000-0000-000017000000}"/>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34"/>
  <sheetViews>
    <sheetView tabSelected="1" zoomScaleNormal="100" workbookViewId="0">
      <selection activeCell="F27" sqref="F27"/>
    </sheetView>
  </sheetViews>
  <sheetFormatPr baseColWidth="10" defaultColWidth="8" defaultRowHeight="15.75" x14ac:dyDescent="0.5"/>
  <cols>
    <col min="1" max="1" width="10.75" style="76" customWidth="1"/>
    <col min="2" max="15" width="10" style="76" customWidth="1"/>
    <col min="16" max="1025" width="10" style="62" customWidth="1"/>
    <col min="1026" max="16384" width="8" style="63"/>
  </cols>
  <sheetData>
    <row r="1" spans="1:1025" s="61" customFormat="1" ht="18" x14ac:dyDescent="0.55000000000000004">
      <c r="A1" s="60" t="s">
        <v>107</v>
      </c>
      <c r="B1" s="77"/>
      <c r="C1" s="77"/>
      <c r="D1" s="77"/>
      <c r="E1" s="77"/>
      <c r="F1" s="77"/>
      <c r="G1" s="77"/>
      <c r="H1" s="77"/>
      <c r="I1" s="77"/>
      <c r="J1" s="77"/>
      <c r="K1" s="77"/>
      <c r="L1" s="77"/>
      <c r="M1" s="77"/>
      <c r="N1" s="77"/>
      <c r="O1" s="77"/>
    </row>
    <row r="2" spans="1:1025" s="75" customFormat="1" ht="14.25" x14ac:dyDescent="0.4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25" x14ac:dyDescent="0.45">
      <c r="A3" s="98"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25" x14ac:dyDescent="0.4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25" x14ac:dyDescent="0.4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25" x14ac:dyDescent="0.45">
      <c r="A6" s="70" t="s">
        <v>104</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25" x14ac:dyDescent="0.4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25" x14ac:dyDescent="0.45">
      <c r="A8" s="97" t="s">
        <v>43</v>
      </c>
      <c r="B8" s="13"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5" customHeight="1" x14ac:dyDescent="0.45">
      <c r="A9" s="142"/>
      <c r="B9" s="142"/>
      <c r="C9" s="142"/>
      <c r="D9" s="142"/>
      <c r="E9" s="142"/>
      <c r="F9" s="142"/>
      <c r="G9" s="142"/>
      <c r="H9" s="142"/>
      <c r="I9" s="142"/>
      <c r="J9" s="142"/>
      <c r="K9" s="142"/>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25" x14ac:dyDescent="0.4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25" x14ac:dyDescent="0.4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25" x14ac:dyDescent="0.45">
      <c r="A12" s="71" t="s">
        <v>9</v>
      </c>
      <c r="B12" s="99" t="s">
        <v>99</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25" x14ac:dyDescent="0.4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25" x14ac:dyDescent="0.45">
      <c r="A14" s="97"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25" x14ac:dyDescent="0.4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25" x14ac:dyDescent="0.4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25" x14ac:dyDescent="0.4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25" x14ac:dyDescent="0.4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25" x14ac:dyDescent="0.4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25" x14ac:dyDescent="0.4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25" x14ac:dyDescent="0.4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25" x14ac:dyDescent="0.4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25" x14ac:dyDescent="0.4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25" x14ac:dyDescent="0.4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5">
      <c r="A25" s="73"/>
      <c r="B25" s="73"/>
      <c r="C25" s="73"/>
      <c r="D25" s="73"/>
      <c r="E25" s="73"/>
      <c r="F25" s="73"/>
      <c r="G25" s="73"/>
      <c r="H25" s="73"/>
      <c r="I25" s="73"/>
      <c r="J25" s="73"/>
      <c r="K25" s="73"/>
      <c r="L25" s="73"/>
      <c r="M25" s="73"/>
      <c r="N25" s="73"/>
      <c r="O25" s="73"/>
      <c r="P25" s="73"/>
      <c r="Q25" s="73"/>
      <c r="R25" s="73"/>
      <c r="S25" s="73"/>
      <c r="T25" s="73"/>
      <c r="U25" s="73"/>
    </row>
    <row r="26" spans="1:1025" x14ac:dyDescent="0.5">
      <c r="A26" s="73"/>
      <c r="B26" s="73"/>
      <c r="C26" s="73"/>
      <c r="D26" s="73"/>
      <c r="E26" s="73"/>
      <c r="F26" s="73"/>
      <c r="G26" s="73"/>
      <c r="H26" s="73"/>
      <c r="I26" s="73"/>
      <c r="J26" s="73"/>
      <c r="K26" s="73"/>
      <c r="L26" s="73"/>
      <c r="M26" s="73"/>
      <c r="N26" s="73"/>
      <c r="O26" s="73"/>
      <c r="P26" s="73"/>
      <c r="Q26" s="73"/>
      <c r="R26" s="73"/>
      <c r="S26" s="73"/>
      <c r="T26" s="73"/>
      <c r="U26" s="73"/>
    </row>
    <row r="27" spans="1:1025" x14ac:dyDescent="0.5">
      <c r="A27" s="73"/>
      <c r="B27" s="73"/>
      <c r="C27" s="73"/>
      <c r="D27" s="73"/>
      <c r="E27" s="73"/>
      <c r="F27" s="73"/>
      <c r="G27" s="73"/>
      <c r="H27" s="73"/>
      <c r="I27" s="73"/>
      <c r="J27" s="73"/>
      <c r="K27" s="73"/>
      <c r="L27" s="73"/>
      <c r="M27" s="73"/>
      <c r="N27" s="73"/>
      <c r="O27" s="73"/>
      <c r="P27" s="73"/>
      <c r="Q27" s="73"/>
      <c r="R27" s="73"/>
      <c r="S27" s="73"/>
      <c r="T27" s="73"/>
      <c r="U27" s="73"/>
    </row>
    <row r="28" spans="1:1025" x14ac:dyDescent="0.5">
      <c r="A28" s="73"/>
      <c r="B28" s="73"/>
      <c r="C28" s="73"/>
      <c r="D28" s="73"/>
      <c r="E28" s="73"/>
      <c r="F28" s="73"/>
      <c r="G28" s="73"/>
      <c r="H28" s="73"/>
      <c r="I28" s="73"/>
      <c r="J28" s="73"/>
      <c r="K28" s="73"/>
      <c r="L28" s="73"/>
      <c r="M28" s="73"/>
      <c r="N28" s="73"/>
      <c r="O28" s="73"/>
      <c r="P28" s="73"/>
      <c r="Q28" s="73"/>
      <c r="R28" s="73"/>
      <c r="S28" s="73"/>
      <c r="T28" s="73"/>
      <c r="U28" s="73"/>
    </row>
    <row r="29" spans="1:1025" x14ac:dyDescent="0.5">
      <c r="A29" s="73"/>
      <c r="B29" s="73"/>
      <c r="C29" s="73"/>
      <c r="D29" s="73"/>
      <c r="E29" s="73"/>
      <c r="F29" s="73"/>
      <c r="G29" s="73"/>
      <c r="H29" s="73"/>
      <c r="I29" s="73"/>
      <c r="J29" s="73"/>
      <c r="K29" s="73"/>
      <c r="L29" s="73"/>
      <c r="M29" s="73"/>
      <c r="N29" s="73"/>
      <c r="O29" s="73"/>
      <c r="P29" s="73"/>
      <c r="Q29" s="73"/>
      <c r="R29" s="73"/>
      <c r="S29" s="73"/>
      <c r="T29" s="73"/>
      <c r="U29" s="73"/>
    </row>
    <row r="30" spans="1:1025" x14ac:dyDescent="0.5">
      <c r="A30" s="73"/>
      <c r="B30" s="73"/>
      <c r="C30" s="73"/>
      <c r="D30" s="73"/>
      <c r="E30" s="73"/>
      <c r="F30" s="73"/>
      <c r="G30" s="73"/>
      <c r="H30" s="73"/>
      <c r="I30" s="73"/>
      <c r="J30" s="73"/>
      <c r="K30" s="73"/>
      <c r="L30" s="73"/>
      <c r="M30" s="73"/>
      <c r="N30" s="73"/>
      <c r="O30" s="73"/>
      <c r="P30" s="73"/>
      <c r="Q30" s="73"/>
      <c r="R30" s="73"/>
      <c r="S30" s="73"/>
      <c r="T30" s="73"/>
      <c r="U30" s="73"/>
    </row>
    <row r="31" spans="1:1025" x14ac:dyDescent="0.5">
      <c r="A31" s="73"/>
      <c r="B31" s="73"/>
      <c r="C31" s="73"/>
      <c r="D31" s="73"/>
      <c r="E31" s="73"/>
      <c r="F31" s="73"/>
      <c r="G31" s="73"/>
      <c r="H31" s="73"/>
      <c r="I31" s="73"/>
      <c r="J31" s="73"/>
      <c r="K31" s="73"/>
      <c r="L31" s="73"/>
      <c r="M31" s="73"/>
      <c r="N31" s="73"/>
      <c r="O31" s="73"/>
      <c r="P31" s="73"/>
      <c r="Q31" s="73"/>
      <c r="R31" s="73"/>
      <c r="S31" s="73"/>
      <c r="T31" s="73"/>
      <c r="U31" s="73"/>
    </row>
    <row r="32" spans="1:1025" x14ac:dyDescent="0.5">
      <c r="A32" s="73"/>
      <c r="B32" s="73"/>
      <c r="C32" s="73"/>
      <c r="D32" s="73"/>
      <c r="E32" s="73"/>
      <c r="F32" s="73"/>
      <c r="G32" s="73"/>
      <c r="H32" s="73"/>
      <c r="I32" s="73"/>
      <c r="J32" s="73"/>
      <c r="K32" s="73"/>
      <c r="L32" s="73"/>
      <c r="M32" s="73"/>
      <c r="N32" s="73"/>
      <c r="O32" s="73"/>
      <c r="P32" s="73"/>
      <c r="Q32" s="73"/>
      <c r="R32" s="73"/>
      <c r="S32" s="73"/>
      <c r="T32" s="73"/>
      <c r="U32" s="73"/>
    </row>
    <row r="33" spans="1:21" x14ac:dyDescent="0.5">
      <c r="A33" s="73"/>
      <c r="B33" s="73"/>
      <c r="C33" s="73"/>
      <c r="D33" s="73"/>
      <c r="E33" s="73"/>
      <c r="F33" s="73"/>
      <c r="G33" s="73"/>
      <c r="H33" s="73"/>
      <c r="I33" s="73"/>
      <c r="J33" s="73"/>
      <c r="K33" s="73"/>
      <c r="L33" s="73"/>
      <c r="M33" s="73"/>
      <c r="N33" s="73"/>
      <c r="O33" s="73"/>
      <c r="P33" s="73"/>
      <c r="Q33" s="73"/>
      <c r="R33" s="73"/>
      <c r="S33" s="73"/>
      <c r="T33" s="73"/>
      <c r="U33" s="73"/>
    </row>
    <row r="34" spans="1:21" x14ac:dyDescent="0.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xr:uid="{00000000-0004-0000-0000-000000000000}"/>
    <hyperlink ref="A11" location="DailyTotal!A1" display="Sheet &quot;DailyTotal&quot;." xr:uid="{00000000-0004-0000-0000-000001000000}"/>
    <hyperlink ref="B8" r:id="rId1" xr:uid="{00000000-0004-0000-0000-000002000000}"/>
    <hyperlink ref="B14" r:id="rId2" xr:uid="{00000000-0004-0000-0000-0000030000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V97"/>
  <sheetViews>
    <sheetView zoomScale="80" zoomScaleNormal="80" workbookViewId="0">
      <pane xSplit="1" ySplit="7" topLeftCell="B8" activePane="bottomRight" state="frozen"/>
      <selection pane="topRight" activeCell="B1" sqref="B1"/>
      <selection pane="bottomLeft" activeCell="A9" sqref="A9"/>
      <selection pane="bottomRight" activeCell="G64" sqref="G64"/>
    </sheetView>
  </sheetViews>
  <sheetFormatPr baseColWidth="10" defaultColWidth="10.5625" defaultRowHeight="13.15" x14ac:dyDescent="0.4"/>
  <cols>
    <col min="1" max="1" width="17.8125" style="9" customWidth="1"/>
    <col min="2" max="2" width="10.5" style="9" customWidth="1"/>
    <col min="3" max="3" width="6.3125" style="9" customWidth="1"/>
    <col min="4" max="4" width="10.5" style="9" customWidth="1"/>
    <col min="5" max="5" width="6" style="9" customWidth="1"/>
    <col min="6" max="6" width="10.5" style="9" customWidth="1"/>
    <col min="7" max="91" width="7.5625" style="9" customWidth="1"/>
    <col min="92" max="126" width="6.5625" style="9" customWidth="1"/>
    <col min="127" max="16384" width="10.5625" style="9"/>
  </cols>
  <sheetData>
    <row r="1" spans="1:126" s="14" customFormat="1" ht="17.55" customHeight="1" x14ac:dyDescent="0.4">
      <c r="A1" s="14" t="s">
        <v>133</v>
      </c>
    </row>
    <row r="2" spans="1:126" s="16" customFormat="1" ht="20.25" customHeight="1" x14ac:dyDescent="0.5">
      <c r="A2" s="80" t="s">
        <v>9</v>
      </c>
      <c r="B2" s="136"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row>
    <row r="3" spans="1:126" s="17" customFormat="1" ht="30" customHeight="1" x14ac:dyDescent="0.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row>
    <row r="4" spans="1:126" s="130" customFormat="1" ht="15.75" x14ac:dyDescent="0.5">
      <c r="A4" s="126" t="s">
        <v>31</v>
      </c>
      <c r="B4" s="127"/>
      <c r="C4" s="127"/>
      <c r="D4" s="127"/>
      <c r="E4" s="127"/>
      <c r="F4" s="127"/>
      <c r="G4" s="127"/>
      <c r="H4" s="128"/>
      <c r="I4" s="127"/>
      <c r="J4" s="127"/>
      <c r="K4" s="127" t="s">
        <v>134</v>
      </c>
      <c r="L4" s="127"/>
      <c r="M4" s="127"/>
      <c r="N4" s="127"/>
      <c r="O4" s="128"/>
      <c r="P4" s="127"/>
      <c r="Q4" s="127"/>
      <c r="R4" s="127" t="s">
        <v>128</v>
      </c>
      <c r="S4" s="127"/>
      <c r="T4" s="127"/>
      <c r="U4" s="127"/>
      <c r="V4" s="128"/>
      <c r="W4" s="127"/>
      <c r="X4" s="127"/>
      <c r="Y4" s="127" t="s">
        <v>123</v>
      </c>
      <c r="Z4" s="127"/>
      <c r="AA4" s="127"/>
      <c r="AB4" s="127"/>
      <c r="AC4" s="128"/>
      <c r="AD4" s="127"/>
      <c r="AE4" s="127"/>
      <c r="AF4" s="127" t="s">
        <v>100</v>
      </c>
      <c r="AG4" s="127"/>
      <c r="AH4" s="127"/>
      <c r="AI4" s="127"/>
      <c r="AJ4" s="128"/>
      <c r="AK4" s="127"/>
      <c r="AL4" s="127"/>
      <c r="AM4" s="127" t="s">
        <v>96</v>
      </c>
      <c r="AN4" s="127"/>
      <c r="AO4" s="127"/>
      <c r="AP4" s="127"/>
      <c r="AQ4" s="128"/>
      <c r="AR4" s="127"/>
      <c r="AS4" s="127"/>
      <c r="AT4" s="127" t="s">
        <v>90</v>
      </c>
      <c r="AU4" s="127"/>
      <c r="AV4" s="127"/>
      <c r="AW4" s="127"/>
      <c r="AX4" s="128"/>
      <c r="AY4" s="127"/>
      <c r="AZ4" s="127"/>
      <c r="BA4" s="127" t="s">
        <v>89</v>
      </c>
      <c r="BB4" s="127"/>
      <c r="BC4" s="127"/>
      <c r="BD4" s="127"/>
      <c r="BE4" s="128"/>
      <c r="BF4" s="127"/>
      <c r="BG4" s="127"/>
      <c r="BH4" s="127" t="s">
        <v>72</v>
      </c>
      <c r="BI4" s="127"/>
      <c r="BJ4" s="127"/>
      <c r="BK4" s="127"/>
      <c r="BL4" s="127"/>
      <c r="BM4" s="127"/>
      <c r="BN4" s="127"/>
      <c r="BO4" s="127" t="s">
        <v>64</v>
      </c>
      <c r="BP4" s="127"/>
      <c r="BQ4" s="127"/>
      <c r="BR4" s="127"/>
      <c r="BS4" s="127"/>
      <c r="BT4" s="127"/>
      <c r="BU4" s="127"/>
      <c r="BV4" s="127" t="s">
        <v>63</v>
      </c>
      <c r="BW4" s="127"/>
      <c r="BX4" s="127"/>
      <c r="BY4" s="127"/>
      <c r="BZ4" s="127"/>
      <c r="CA4" s="127"/>
      <c r="CB4" s="127"/>
      <c r="CC4" s="127" t="s">
        <v>62</v>
      </c>
      <c r="CD4" s="127"/>
      <c r="CE4" s="127"/>
      <c r="CF4" s="127"/>
      <c r="CG4" s="127"/>
      <c r="CH4" s="127"/>
      <c r="CI4" s="127"/>
      <c r="CJ4" s="127" t="s">
        <v>61</v>
      </c>
      <c r="CK4" s="127"/>
      <c r="CL4" s="127"/>
      <c r="CM4" s="127"/>
      <c r="CN4" s="127"/>
      <c r="CO4" s="127"/>
      <c r="CP4" s="127"/>
      <c r="CQ4" s="127" t="s">
        <v>60</v>
      </c>
      <c r="CR4" s="127"/>
      <c r="CS4" s="127"/>
      <c r="CT4" s="127"/>
      <c r="CU4" s="127"/>
      <c r="CV4" s="127"/>
      <c r="CW4" s="127"/>
      <c r="CX4" s="127"/>
      <c r="CY4" s="127"/>
      <c r="CZ4" s="127"/>
      <c r="DA4" s="127"/>
      <c r="DB4" s="127"/>
      <c r="DC4" s="127"/>
      <c r="DD4" s="127"/>
      <c r="DE4" s="127" t="s">
        <v>59</v>
      </c>
      <c r="DF4" s="127"/>
      <c r="DG4" s="127"/>
      <c r="DH4" s="127"/>
      <c r="DI4" s="127"/>
      <c r="DJ4" s="127"/>
      <c r="DK4" s="127"/>
      <c r="DL4" s="127" t="s">
        <v>58</v>
      </c>
      <c r="DM4" s="127"/>
      <c r="DN4" s="127"/>
      <c r="DO4" s="127"/>
      <c r="DP4" s="127"/>
      <c r="DQ4" s="127"/>
      <c r="DR4" s="127"/>
      <c r="DS4" s="127" t="s">
        <v>57</v>
      </c>
      <c r="DT4" s="127"/>
      <c r="DU4" s="127"/>
      <c r="DV4" s="129"/>
    </row>
    <row r="5" spans="1:126" s="18" customFormat="1" ht="15.75" customHeight="1" x14ac:dyDescent="0.45">
      <c r="A5" s="43"/>
      <c r="B5" s="67"/>
      <c r="C5" s="67"/>
      <c r="D5" s="67"/>
      <c r="E5" s="67"/>
      <c r="F5" s="67"/>
      <c r="G5" s="67"/>
      <c r="H5" s="131" t="s">
        <v>135</v>
      </c>
      <c r="I5" s="132"/>
      <c r="J5" s="132"/>
      <c r="K5" s="132"/>
      <c r="L5" s="132"/>
      <c r="M5" s="132"/>
      <c r="N5" s="132"/>
      <c r="O5" s="131" t="s">
        <v>129</v>
      </c>
      <c r="P5" s="132"/>
      <c r="Q5" s="132"/>
      <c r="R5" s="132"/>
      <c r="S5" s="132"/>
      <c r="T5" s="132"/>
      <c r="U5" s="132"/>
      <c r="V5" s="131" t="s">
        <v>108</v>
      </c>
      <c r="W5" s="132"/>
      <c r="X5" s="132"/>
      <c r="Y5" s="132"/>
      <c r="Z5" s="132"/>
      <c r="AA5" s="132"/>
      <c r="AB5" s="132"/>
      <c r="AC5" s="131" t="s">
        <v>102</v>
      </c>
      <c r="AD5" s="132"/>
      <c r="AE5" s="132"/>
      <c r="AF5" s="132"/>
      <c r="AG5" s="132"/>
      <c r="AH5" s="132"/>
      <c r="AI5" s="132"/>
      <c r="AJ5" s="131" t="s">
        <v>95</v>
      </c>
      <c r="AK5" s="132"/>
      <c r="AL5" s="132"/>
      <c r="AM5" s="132"/>
      <c r="AN5" s="132"/>
      <c r="AO5" s="132"/>
      <c r="AP5" s="132"/>
      <c r="AQ5" s="131" t="s">
        <v>88</v>
      </c>
      <c r="AR5" s="132"/>
      <c r="AS5" s="132"/>
      <c r="AT5" s="132"/>
      <c r="AU5" s="132"/>
      <c r="AV5" s="132"/>
      <c r="AW5" s="132"/>
      <c r="AX5" s="131" t="s">
        <v>87</v>
      </c>
      <c r="AY5" s="132"/>
      <c r="AZ5" s="132"/>
      <c r="BA5" s="132"/>
      <c r="BB5" s="132"/>
      <c r="BC5" s="132"/>
      <c r="BD5" s="132"/>
      <c r="BE5" s="131" t="s">
        <v>77</v>
      </c>
      <c r="BF5" s="132"/>
      <c r="BG5" s="132"/>
      <c r="BH5" s="132"/>
      <c r="BI5" s="132"/>
      <c r="BJ5" s="132"/>
      <c r="BK5" s="132"/>
      <c r="BL5" s="131" t="s">
        <v>78</v>
      </c>
      <c r="BM5" s="132"/>
      <c r="BN5" s="132"/>
      <c r="BO5" s="132"/>
      <c r="BP5" s="132"/>
      <c r="BQ5" s="132"/>
      <c r="BR5" s="132"/>
      <c r="BS5" s="131" t="s">
        <v>79</v>
      </c>
      <c r="BT5" s="132"/>
      <c r="BU5" s="132"/>
      <c r="BV5" s="132"/>
      <c r="BW5" s="132"/>
      <c r="BX5" s="132"/>
      <c r="BY5" s="132"/>
      <c r="BZ5" s="131" t="s">
        <v>80</v>
      </c>
      <c r="CA5" s="132"/>
      <c r="CB5" s="132"/>
      <c r="CC5" s="132"/>
      <c r="CD5" s="132"/>
      <c r="CE5" s="132"/>
      <c r="CF5" s="132"/>
      <c r="CG5" s="131" t="s">
        <v>81</v>
      </c>
      <c r="CH5" s="132"/>
      <c r="CI5" s="132"/>
      <c r="CJ5" s="132"/>
      <c r="CK5" s="132"/>
      <c r="CL5" s="132"/>
      <c r="CM5" s="132"/>
      <c r="CN5" s="131" t="s">
        <v>82</v>
      </c>
      <c r="CO5" s="132"/>
      <c r="CP5" s="132"/>
      <c r="CQ5" s="132"/>
      <c r="CR5" s="132"/>
      <c r="CS5" s="132"/>
      <c r="CT5" s="132"/>
      <c r="CU5" s="131" t="s">
        <v>83</v>
      </c>
      <c r="CV5" s="132"/>
      <c r="CW5" s="132"/>
      <c r="CX5" s="132"/>
      <c r="CY5" s="132"/>
      <c r="CZ5" s="132"/>
      <c r="DA5" s="132"/>
      <c r="DB5" s="131" t="s">
        <v>84</v>
      </c>
      <c r="DC5" s="132"/>
      <c r="DD5" s="132"/>
      <c r="DE5" s="132"/>
      <c r="DF5" s="132"/>
      <c r="DG5" s="132"/>
      <c r="DH5" s="132"/>
      <c r="DI5" s="131" t="s">
        <v>85</v>
      </c>
      <c r="DJ5" s="132"/>
      <c r="DK5" s="132"/>
      <c r="DL5" s="132"/>
      <c r="DM5" s="132"/>
      <c r="DN5" s="132"/>
      <c r="DO5" s="132"/>
      <c r="DP5" s="131" t="s">
        <v>86</v>
      </c>
      <c r="DQ5" s="132"/>
      <c r="DR5" s="132"/>
      <c r="DS5" s="132"/>
      <c r="DT5" s="132"/>
      <c r="DU5" s="132"/>
      <c r="DV5" s="133"/>
    </row>
    <row r="6" spans="1:126" s="20" customFormat="1" ht="16.05" customHeight="1" x14ac:dyDescent="0.45">
      <c r="A6" s="19" t="s">
        <v>10</v>
      </c>
      <c r="B6" s="146" t="s">
        <v>30</v>
      </c>
      <c r="C6" s="147"/>
      <c r="D6" s="147"/>
      <c r="E6" s="147"/>
      <c r="F6" s="147"/>
      <c r="G6" s="148"/>
      <c r="H6" s="143" t="s">
        <v>136</v>
      </c>
      <c r="I6" s="144"/>
      <c r="J6" s="144"/>
      <c r="K6" s="144"/>
      <c r="L6" s="144"/>
      <c r="M6" s="144"/>
      <c r="N6" s="145"/>
      <c r="O6" s="143" t="s">
        <v>130</v>
      </c>
      <c r="P6" s="144"/>
      <c r="Q6" s="144"/>
      <c r="R6" s="144"/>
      <c r="S6" s="144"/>
      <c r="T6" s="144"/>
      <c r="U6" s="145"/>
      <c r="V6" s="143" t="s">
        <v>125</v>
      </c>
      <c r="W6" s="144"/>
      <c r="X6" s="144"/>
      <c r="Y6" s="144"/>
      <c r="Z6" s="144"/>
      <c r="AA6" s="144"/>
      <c r="AB6" s="145"/>
      <c r="AC6" s="143" t="s">
        <v>109</v>
      </c>
      <c r="AD6" s="144"/>
      <c r="AE6" s="144"/>
      <c r="AF6" s="144"/>
      <c r="AG6" s="144"/>
      <c r="AH6" s="144"/>
      <c r="AI6" s="145"/>
      <c r="AJ6" s="143" t="s">
        <v>110</v>
      </c>
      <c r="AK6" s="144"/>
      <c r="AL6" s="144"/>
      <c r="AM6" s="144"/>
      <c r="AN6" s="144"/>
      <c r="AO6" s="144"/>
      <c r="AP6" s="145"/>
      <c r="AQ6" s="143" t="s">
        <v>111</v>
      </c>
      <c r="AR6" s="144"/>
      <c r="AS6" s="144"/>
      <c r="AT6" s="144"/>
      <c r="AU6" s="144"/>
      <c r="AV6" s="144"/>
      <c r="AW6" s="145"/>
      <c r="AX6" s="143" t="s">
        <v>112</v>
      </c>
      <c r="AY6" s="144"/>
      <c r="AZ6" s="144"/>
      <c r="BA6" s="144"/>
      <c r="BB6" s="144"/>
      <c r="BC6" s="144"/>
      <c r="BD6" s="145"/>
      <c r="BE6" s="143" t="s">
        <v>113</v>
      </c>
      <c r="BF6" s="144"/>
      <c r="BG6" s="144"/>
      <c r="BH6" s="144"/>
      <c r="BI6" s="144"/>
      <c r="BJ6" s="144"/>
      <c r="BK6" s="145"/>
      <c r="BL6" s="143" t="s">
        <v>114</v>
      </c>
      <c r="BM6" s="144"/>
      <c r="BN6" s="144"/>
      <c r="BO6" s="144"/>
      <c r="BP6" s="144"/>
      <c r="BQ6" s="144"/>
      <c r="BR6" s="145"/>
      <c r="BS6" s="143" t="s">
        <v>115</v>
      </c>
      <c r="BT6" s="144"/>
      <c r="BU6" s="144"/>
      <c r="BV6" s="144"/>
      <c r="BW6" s="144"/>
      <c r="BX6" s="144"/>
      <c r="BY6" s="145"/>
      <c r="BZ6" s="143" t="s">
        <v>116</v>
      </c>
      <c r="CA6" s="144"/>
      <c r="CB6" s="144"/>
      <c r="CC6" s="144"/>
      <c r="CD6" s="144"/>
      <c r="CE6" s="144"/>
      <c r="CF6" s="145"/>
      <c r="CG6" s="143" t="s">
        <v>117</v>
      </c>
      <c r="CH6" s="144"/>
      <c r="CI6" s="144"/>
      <c r="CJ6" s="144"/>
      <c r="CK6" s="144"/>
      <c r="CL6" s="144"/>
      <c r="CM6" s="145"/>
      <c r="CN6" s="143" t="s">
        <v>118</v>
      </c>
      <c r="CO6" s="144"/>
      <c r="CP6" s="144"/>
      <c r="CQ6" s="144"/>
      <c r="CR6" s="144"/>
      <c r="CS6" s="144"/>
      <c r="CT6" s="145"/>
      <c r="CU6" s="143" t="s">
        <v>119</v>
      </c>
      <c r="CV6" s="144"/>
      <c r="CW6" s="144"/>
      <c r="CX6" s="144"/>
      <c r="CY6" s="144"/>
      <c r="CZ6" s="144"/>
      <c r="DA6" s="145"/>
      <c r="DB6" s="143" t="s">
        <v>120</v>
      </c>
      <c r="DC6" s="144"/>
      <c r="DD6" s="144"/>
      <c r="DE6" s="144"/>
      <c r="DF6" s="144"/>
      <c r="DG6" s="144"/>
      <c r="DH6" s="145"/>
      <c r="DI6" s="143" t="s">
        <v>121</v>
      </c>
      <c r="DJ6" s="144"/>
      <c r="DK6" s="144"/>
      <c r="DL6" s="144"/>
      <c r="DM6" s="144"/>
      <c r="DN6" s="144"/>
      <c r="DO6" s="145"/>
      <c r="DP6" s="143" t="s">
        <v>122</v>
      </c>
      <c r="DQ6" s="144"/>
      <c r="DR6" s="144"/>
      <c r="DS6" s="144"/>
      <c r="DT6" s="144"/>
      <c r="DU6" s="144"/>
      <c r="DV6" s="145"/>
    </row>
    <row r="7" spans="1:126" s="18" customFormat="1" ht="14.25" x14ac:dyDescent="0.45">
      <c r="A7" s="21"/>
      <c r="B7" s="22" t="s">
        <v>5</v>
      </c>
      <c r="C7" s="23" t="s">
        <v>1</v>
      </c>
      <c r="D7" s="24" t="s">
        <v>6</v>
      </c>
      <c r="E7" s="23" t="s">
        <v>1</v>
      </c>
      <c r="F7" s="24" t="s">
        <v>2</v>
      </c>
      <c r="G7" s="25" t="s">
        <v>1</v>
      </c>
      <c r="H7" s="141" t="s">
        <v>5</v>
      </c>
      <c r="I7" s="23" t="s">
        <v>1</v>
      </c>
      <c r="J7" s="101" t="s">
        <v>6</v>
      </c>
      <c r="K7" s="23" t="s">
        <v>1</v>
      </c>
      <c r="L7" s="101" t="s">
        <v>3</v>
      </c>
      <c r="M7" s="101" t="s">
        <v>2</v>
      </c>
      <c r="N7" s="25" t="s">
        <v>1</v>
      </c>
      <c r="O7" s="141" t="s">
        <v>5</v>
      </c>
      <c r="P7" s="23" t="s">
        <v>1</v>
      </c>
      <c r="Q7" s="101" t="s">
        <v>6</v>
      </c>
      <c r="R7" s="23" t="s">
        <v>1</v>
      </c>
      <c r="S7" s="101" t="s">
        <v>3</v>
      </c>
      <c r="T7" s="101" t="s">
        <v>2</v>
      </c>
      <c r="U7" s="25" t="s">
        <v>1</v>
      </c>
      <c r="V7" s="100" t="s">
        <v>5</v>
      </c>
      <c r="W7" s="23" t="s">
        <v>1</v>
      </c>
      <c r="X7" s="101" t="s">
        <v>6</v>
      </c>
      <c r="Y7" s="23" t="s">
        <v>1</v>
      </c>
      <c r="Z7" s="101" t="s">
        <v>3</v>
      </c>
      <c r="AA7" s="101" t="s">
        <v>2</v>
      </c>
      <c r="AB7" s="25" t="s">
        <v>1</v>
      </c>
      <c r="AC7" s="100" t="s">
        <v>5</v>
      </c>
      <c r="AD7" s="23" t="s">
        <v>1</v>
      </c>
      <c r="AE7" s="101" t="s">
        <v>6</v>
      </c>
      <c r="AF7" s="23" t="s">
        <v>1</v>
      </c>
      <c r="AG7" s="101" t="s">
        <v>3</v>
      </c>
      <c r="AH7" s="101" t="s">
        <v>2</v>
      </c>
      <c r="AI7" s="25" t="s">
        <v>1</v>
      </c>
      <c r="AJ7" s="100" t="s">
        <v>5</v>
      </c>
      <c r="AK7" s="23" t="s">
        <v>1</v>
      </c>
      <c r="AL7" s="101" t="s">
        <v>6</v>
      </c>
      <c r="AM7" s="23" t="s">
        <v>1</v>
      </c>
      <c r="AN7" s="101" t="s">
        <v>3</v>
      </c>
      <c r="AO7" s="101" t="s">
        <v>2</v>
      </c>
      <c r="AP7" s="25" t="s">
        <v>1</v>
      </c>
      <c r="AQ7" s="100" t="s">
        <v>5</v>
      </c>
      <c r="AR7" s="23" t="s">
        <v>1</v>
      </c>
      <c r="AS7" s="101" t="s">
        <v>6</v>
      </c>
      <c r="AT7" s="23" t="s">
        <v>1</v>
      </c>
      <c r="AU7" s="101" t="s">
        <v>3</v>
      </c>
      <c r="AV7" s="101" t="s">
        <v>2</v>
      </c>
      <c r="AW7" s="25" t="s">
        <v>1</v>
      </c>
      <c r="AX7" s="100" t="s">
        <v>5</v>
      </c>
      <c r="AY7" s="23" t="s">
        <v>1</v>
      </c>
      <c r="AZ7" s="101" t="s">
        <v>6</v>
      </c>
      <c r="BA7" s="23" t="s">
        <v>1</v>
      </c>
      <c r="BB7" s="101" t="s">
        <v>3</v>
      </c>
      <c r="BC7" s="101" t="s">
        <v>2</v>
      </c>
      <c r="BD7" s="25" t="s">
        <v>1</v>
      </c>
      <c r="BE7" s="100" t="s">
        <v>5</v>
      </c>
      <c r="BF7" s="23" t="s">
        <v>1</v>
      </c>
      <c r="BG7" s="101" t="s">
        <v>6</v>
      </c>
      <c r="BH7" s="23" t="s">
        <v>1</v>
      </c>
      <c r="BI7" s="101" t="s">
        <v>3</v>
      </c>
      <c r="BJ7" s="101" t="s">
        <v>2</v>
      </c>
      <c r="BK7" s="25" t="s">
        <v>1</v>
      </c>
      <c r="BL7" s="65" t="s">
        <v>5</v>
      </c>
      <c r="BM7" s="23" t="s">
        <v>1</v>
      </c>
      <c r="BN7" s="66"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22" t="s">
        <v>5</v>
      </c>
      <c r="CH7" s="23" t="s">
        <v>1</v>
      </c>
      <c r="CI7" s="24" t="s">
        <v>6</v>
      </c>
      <c r="CJ7" s="23" t="s">
        <v>1</v>
      </c>
      <c r="CK7" s="24" t="s">
        <v>3</v>
      </c>
      <c r="CL7" s="24" t="s">
        <v>2</v>
      </c>
      <c r="CM7" s="25" t="s">
        <v>1</v>
      </c>
      <c r="CN7" s="22" t="s">
        <v>5</v>
      </c>
      <c r="CO7" s="23" t="s">
        <v>1</v>
      </c>
      <c r="CP7" s="24" t="s">
        <v>6</v>
      </c>
      <c r="CQ7" s="23" t="s">
        <v>1</v>
      </c>
      <c r="CR7" s="24" t="s">
        <v>3</v>
      </c>
      <c r="CS7" s="24" t="s">
        <v>2</v>
      </c>
      <c r="CT7" s="25" t="s">
        <v>1</v>
      </c>
      <c r="CU7" s="100" t="s">
        <v>5</v>
      </c>
      <c r="CV7" s="23" t="s">
        <v>1</v>
      </c>
      <c r="CW7" s="101" t="s">
        <v>6</v>
      </c>
      <c r="CX7" s="23" t="s">
        <v>1</v>
      </c>
      <c r="CY7" s="101" t="s">
        <v>3</v>
      </c>
      <c r="CZ7" s="101" t="s">
        <v>2</v>
      </c>
      <c r="DA7" s="25" t="s">
        <v>1</v>
      </c>
      <c r="DB7" s="22" t="s">
        <v>5</v>
      </c>
      <c r="DC7" s="23" t="s">
        <v>1</v>
      </c>
      <c r="DD7" s="24" t="s">
        <v>6</v>
      </c>
      <c r="DE7" s="23" t="s">
        <v>1</v>
      </c>
      <c r="DF7" s="24" t="s">
        <v>3</v>
      </c>
      <c r="DG7" s="24" t="s">
        <v>2</v>
      </c>
      <c r="DH7" s="25" t="s">
        <v>1</v>
      </c>
      <c r="DI7" s="22" t="s">
        <v>5</v>
      </c>
      <c r="DJ7" s="23" t="s">
        <v>1</v>
      </c>
      <c r="DK7" s="24" t="s">
        <v>6</v>
      </c>
      <c r="DL7" s="23" t="s">
        <v>1</v>
      </c>
      <c r="DM7" s="24" t="s">
        <v>3</v>
      </c>
      <c r="DN7" s="24" t="s">
        <v>2</v>
      </c>
      <c r="DO7" s="25" t="s">
        <v>1</v>
      </c>
      <c r="DP7" s="115" t="s">
        <v>5</v>
      </c>
      <c r="DQ7" s="23" t="s">
        <v>1</v>
      </c>
      <c r="DR7" s="116" t="s">
        <v>6</v>
      </c>
      <c r="DS7" s="23" t="s">
        <v>1</v>
      </c>
      <c r="DT7" s="116" t="s">
        <v>3</v>
      </c>
      <c r="DU7" s="116" t="s">
        <v>2</v>
      </c>
      <c r="DV7" s="25" t="s">
        <v>1</v>
      </c>
    </row>
    <row r="8" spans="1:126" s="18" customFormat="1" ht="14.25" x14ac:dyDescent="0.4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2">
        <v>0</v>
      </c>
      <c r="I8" s="28">
        <f t="shared" ref="I8:I15" si="3">H8/H$17*100</f>
        <v>0</v>
      </c>
      <c r="J8" s="102">
        <v>0</v>
      </c>
      <c r="K8" s="28">
        <f t="shared" ref="K8:K15" si="4">J8/J$17*100</f>
        <v>0</v>
      </c>
      <c r="L8" s="102">
        <v>0</v>
      </c>
      <c r="M8" s="103">
        <f t="shared" ref="M8:M15" si="5">H8+J8+L8</f>
        <v>0</v>
      </c>
      <c r="N8" s="27">
        <f t="shared" ref="N8:N15" si="6">M8/M$17*100</f>
        <v>0</v>
      </c>
      <c r="O8" s="102">
        <v>0</v>
      </c>
      <c r="P8" s="28">
        <f t="shared" ref="P8:P15" si="7">O8/O$17*100</f>
        <v>0</v>
      </c>
      <c r="Q8" s="102">
        <v>0</v>
      </c>
      <c r="R8" s="28">
        <f t="shared" ref="R8:R15" si="8">Q8/Q$17*100</f>
        <v>0</v>
      </c>
      <c r="S8" s="102">
        <v>0</v>
      </c>
      <c r="T8" s="103">
        <f t="shared" ref="T8:T15" si="9">O8+Q8+S8</f>
        <v>0</v>
      </c>
      <c r="U8" s="27">
        <f t="shared" ref="U8:U15" si="10">T8/T$17*100</f>
        <v>0</v>
      </c>
      <c r="V8" s="102">
        <v>0</v>
      </c>
      <c r="W8" s="28">
        <f t="shared" ref="W8:W15" si="11">V8/V$17*100</f>
        <v>0</v>
      </c>
      <c r="X8" s="102">
        <v>0</v>
      </c>
      <c r="Y8" s="28">
        <f t="shared" ref="Y8:Y15" si="12">X8/X$17*100</f>
        <v>0</v>
      </c>
      <c r="Z8" s="102">
        <v>0</v>
      </c>
      <c r="AA8" s="103">
        <f t="shared" ref="AA8:AA15" si="13">V8+X8+Z8</f>
        <v>0</v>
      </c>
      <c r="AB8" s="27">
        <f t="shared" ref="AB8:AB15" si="14">AA8/AA$17*100</f>
        <v>0</v>
      </c>
      <c r="AC8" s="102">
        <v>0</v>
      </c>
      <c r="AD8" s="28">
        <f t="shared" ref="AD8:AD15" si="15">AC8/AC$17*100</f>
        <v>0</v>
      </c>
      <c r="AE8" s="102">
        <v>0</v>
      </c>
      <c r="AF8" s="28">
        <f t="shared" ref="AF8:AF15" si="16">AE8/AE$17*100</f>
        <v>0</v>
      </c>
      <c r="AG8" s="102">
        <v>0</v>
      </c>
      <c r="AH8" s="103">
        <f t="shared" ref="AH8:AH15" si="17">AC8+AE8+AG8</f>
        <v>0</v>
      </c>
      <c r="AI8" s="27">
        <f t="shared" ref="AI8:AI15" si="18">AH8/AH$17*100</f>
        <v>0</v>
      </c>
      <c r="AJ8" s="102">
        <v>0</v>
      </c>
      <c r="AK8" s="28">
        <f t="shared" ref="AK8:AK15" si="19">AJ8/AJ$17*100</f>
        <v>0</v>
      </c>
      <c r="AL8" s="102">
        <v>0</v>
      </c>
      <c r="AM8" s="28">
        <f t="shared" ref="AM8:AM15" si="20">AL8/AL$17*100</f>
        <v>0</v>
      </c>
      <c r="AN8" s="102">
        <v>0</v>
      </c>
      <c r="AO8" s="103">
        <f t="shared" ref="AO8:AO15" si="21">AJ8+AL8+AN8</f>
        <v>0</v>
      </c>
      <c r="AP8" s="27">
        <f t="shared" ref="AP8:AP15" si="22">AO8/AO$17*100</f>
        <v>0</v>
      </c>
      <c r="AQ8" s="102">
        <v>0</v>
      </c>
      <c r="AR8" s="28">
        <f t="shared" ref="AR8:AR15" si="23">AQ8/AQ$17*100</f>
        <v>0</v>
      </c>
      <c r="AS8" s="102">
        <v>0</v>
      </c>
      <c r="AT8" s="28">
        <f t="shared" ref="AT8:AT15" si="24">AS8/AS$17*100</f>
        <v>0</v>
      </c>
      <c r="AU8" s="102">
        <v>0</v>
      </c>
      <c r="AV8" s="103">
        <f t="shared" ref="AV8:AV15" si="25">AQ8+AS8+AU8</f>
        <v>0</v>
      </c>
      <c r="AW8" s="27">
        <f t="shared" ref="AW8:AW15" si="26">AV8/AV$17*100</f>
        <v>0</v>
      </c>
      <c r="AX8" s="102">
        <v>0</v>
      </c>
      <c r="AY8" s="28">
        <f t="shared" ref="AY8:AY15" si="27">AX8/AX$17*100</f>
        <v>0</v>
      </c>
      <c r="AZ8" s="102">
        <v>0</v>
      </c>
      <c r="BA8" s="28">
        <f t="shared" ref="BA8:BA15" si="28">AZ8/AZ$17*100</f>
        <v>0</v>
      </c>
      <c r="BB8" s="102">
        <v>0</v>
      </c>
      <c r="BC8" s="103">
        <f t="shared" ref="BC8:BC15" si="29">AX8+AZ8+BB8</f>
        <v>0</v>
      </c>
      <c r="BD8" s="27">
        <f t="shared" ref="BD8:BD15" si="30">BC8/BC$17*100</f>
        <v>0</v>
      </c>
      <c r="BE8" s="102">
        <v>0</v>
      </c>
      <c r="BF8" s="28">
        <f t="shared" ref="BF8:BF15" si="31">BE8/BE$17*100</f>
        <v>0</v>
      </c>
      <c r="BG8" s="102">
        <v>0</v>
      </c>
      <c r="BH8" s="28">
        <f t="shared" ref="BH8:BH15" si="32">BG8/BG$17*100</f>
        <v>0</v>
      </c>
      <c r="BI8" s="102">
        <v>0</v>
      </c>
      <c r="BJ8" s="103">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8">
        <v>0</v>
      </c>
      <c r="CH8" s="28">
        <f t="shared" ref="CH8:CH15" si="47">CG8/CG$17*100</f>
        <v>0</v>
      </c>
      <c r="CI8" s="18">
        <v>0</v>
      </c>
      <c r="CJ8" s="28">
        <f t="shared" ref="CJ8:CJ15" si="48">CI8/CI$17*100</f>
        <v>0</v>
      </c>
      <c r="CK8" s="18">
        <v>0</v>
      </c>
      <c r="CL8" s="29">
        <f t="shared" ref="CL8:CL15" si="49">CG8+CI8+CK8</f>
        <v>0</v>
      </c>
      <c r="CM8" s="27">
        <f t="shared" ref="CM8:CM15" si="50">CL8/CL$17*100</f>
        <v>0</v>
      </c>
      <c r="CN8" s="18">
        <v>0</v>
      </c>
      <c r="CO8" s="28">
        <f t="shared" ref="CO8:CO15" si="51">CN8/CN$17*100</f>
        <v>0</v>
      </c>
      <c r="CP8" s="18">
        <v>0</v>
      </c>
      <c r="CQ8" s="28">
        <f t="shared" ref="CQ8:CQ15" si="52">CP8/CP$17*100</f>
        <v>0</v>
      </c>
      <c r="CR8" s="18">
        <v>0</v>
      </c>
      <c r="CS8" s="29">
        <f t="shared" ref="CS8:CS15" si="53">CN8+CP8+CR8</f>
        <v>0</v>
      </c>
      <c r="CT8" s="27">
        <f t="shared" ref="CT8:CT15" si="54">CS8/CS$17*100</f>
        <v>0</v>
      </c>
      <c r="CU8" s="102">
        <v>0</v>
      </c>
      <c r="CV8" s="28">
        <f t="shared" ref="CV8:CV15" si="55">CU8/CU$17*100</f>
        <v>0</v>
      </c>
      <c r="CW8" s="102">
        <v>0</v>
      </c>
      <c r="CX8" s="28">
        <f t="shared" ref="CX8:CX15" si="56">CW8/CW$17*100</f>
        <v>0</v>
      </c>
      <c r="CY8" s="102">
        <v>0</v>
      </c>
      <c r="CZ8" s="103">
        <f t="shared" ref="CZ8:CZ15" si="57">CU8+CW8+CY8</f>
        <v>0</v>
      </c>
      <c r="DA8" s="27">
        <f t="shared" ref="DA8:DA15" si="58">CZ8/CZ$17*100</f>
        <v>0</v>
      </c>
      <c r="DB8" s="18">
        <v>0</v>
      </c>
      <c r="DC8" s="28">
        <f t="shared" ref="DC8:DC15" si="59">DB8/DB$17*100</f>
        <v>0</v>
      </c>
      <c r="DD8" s="18">
        <v>0</v>
      </c>
      <c r="DE8" s="28">
        <f t="shared" ref="DE8:DE15" si="60">DD8/DD$17*100</f>
        <v>0</v>
      </c>
      <c r="DF8" s="18">
        <v>0</v>
      </c>
      <c r="DG8" s="29">
        <f t="shared" ref="DG8:DG15" si="61">DB8+DD8+DF8</f>
        <v>0</v>
      </c>
      <c r="DH8" s="27">
        <f t="shared" ref="DH8:DH15" si="62">DG8/DG$17*100</f>
        <v>0</v>
      </c>
      <c r="DI8" s="18">
        <v>0</v>
      </c>
      <c r="DJ8" s="28">
        <f t="shared" ref="DJ8:DJ15" si="63">DI8/DI$17*100</f>
        <v>0</v>
      </c>
      <c r="DK8" s="18">
        <v>0</v>
      </c>
      <c r="DL8" s="28">
        <f t="shared" ref="DL8:DL15" si="64">DK8/DK$17*100</f>
        <v>0</v>
      </c>
      <c r="DM8" s="18">
        <v>0</v>
      </c>
      <c r="DN8" s="29">
        <f t="shared" ref="DN8:DN15" si="65">DI8+DK8+DM8</f>
        <v>0</v>
      </c>
      <c r="DO8" s="27">
        <f t="shared" ref="DO8:DO15" si="66">DN8/DN$17*100</f>
        <v>0</v>
      </c>
      <c r="DP8" s="117">
        <v>0</v>
      </c>
      <c r="DQ8" s="28">
        <f t="shared" ref="DQ8:DQ15" si="67">DP8/DP$17*100</f>
        <v>0</v>
      </c>
      <c r="DR8" s="118">
        <v>0</v>
      </c>
      <c r="DS8" s="28">
        <f t="shared" ref="DS8:DS15" si="68">DR8/DR$17*100</f>
        <v>0</v>
      </c>
      <c r="DT8" s="118">
        <v>0</v>
      </c>
      <c r="DU8" s="119">
        <f t="shared" ref="DU8:DU15" si="69">DP8+DR8+DT8</f>
        <v>0</v>
      </c>
      <c r="DV8" s="27">
        <f t="shared" ref="DV8:DV15" si="70">DU8/DU$17*100</f>
        <v>0</v>
      </c>
    </row>
    <row r="9" spans="1:126" s="18" customFormat="1" ht="14.25" x14ac:dyDescent="0.45">
      <c r="A9" s="32" t="s">
        <v>11</v>
      </c>
      <c r="B9" s="54">
        <v>2647166</v>
      </c>
      <c r="C9" s="55">
        <f t="shared" si="0"/>
        <v>14.172577113767284</v>
      </c>
      <c r="D9" s="56">
        <v>2455006</v>
      </c>
      <c r="E9" s="55">
        <f t="shared" si="1"/>
        <v>12.981772631074207</v>
      </c>
      <c r="F9" s="56">
        <f t="shared" ref="F9:F15" si="71">B9+D9</f>
        <v>5102172</v>
      </c>
      <c r="G9" s="27">
        <f t="shared" si="2"/>
        <v>13.573482767498868</v>
      </c>
      <c r="H9" s="102">
        <v>0</v>
      </c>
      <c r="I9" s="28">
        <f t="shared" si="3"/>
        <v>0</v>
      </c>
      <c r="J9" s="102">
        <v>0</v>
      </c>
      <c r="K9" s="28">
        <f t="shared" si="4"/>
        <v>0</v>
      </c>
      <c r="L9" s="102">
        <v>0</v>
      </c>
      <c r="M9" s="103">
        <f t="shared" si="5"/>
        <v>0</v>
      </c>
      <c r="N9" s="27">
        <f t="shared" si="6"/>
        <v>0</v>
      </c>
      <c r="O9" s="102">
        <v>0</v>
      </c>
      <c r="P9" s="28">
        <f t="shared" si="7"/>
        <v>0</v>
      </c>
      <c r="Q9" s="102">
        <v>0</v>
      </c>
      <c r="R9" s="28">
        <f t="shared" si="8"/>
        <v>0</v>
      </c>
      <c r="S9" s="102">
        <v>0</v>
      </c>
      <c r="T9" s="103">
        <f t="shared" si="9"/>
        <v>0</v>
      </c>
      <c r="U9" s="27">
        <f t="shared" si="10"/>
        <v>0</v>
      </c>
      <c r="V9" s="102">
        <v>0</v>
      </c>
      <c r="W9" s="28">
        <f t="shared" si="11"/>
        <v>0</v>
      </c>
      <c r="X9" s="102">
        <v>0</v>
      </c>
      <c r="Y9" s="28">
        <f t="shared" si="12"/>
        <v>0</v>
      </c>
      <c r="Z9" s="102">
        <v>0</v>
      </c>
      <c r="AA9" s="103">
        <f t="shared" si="13"/>
        <v>0</v>
      </c>
      <c r="AB9" s="27">
        <f t="shared" si="14"/>
        <v>0</v>
      </c>
      <c r="AC9" s="102">
        <v>0</v>
      </c>
      <c r="AD9" s="28">
        <f t="shared" si="15"/>
        <v>0</v>
      </c>
      <c r="AE9" s="102">
        <v>0</v>
      </c>
      <c r="AF9" s="28">
        <f t="shared" si="16"/>
        <v>0</v>
      </c>
      <c r="AG9" s="102">
        <v>0</v>
      </c>
      <c r="AH9" s="103">
        <f t="shared" si="17"/>
        <v>0</v>
      </c>
      <c r="AI9" s="27">
        <f t="shared" si="18"/>
        <v>0</v>
      </c>
      <c r="AJ9" s="102">
        <v>0</v>
      </c>
      <c r="AK9" s="28">
        <f t="shared" si="19"/>
        <v>0</v>
      </c>
      <c r="AL9" s="102">
        <v>0</v>
      </c>
      <c r="AM9" s="28">
        <f t="shared" si="20"/>
        <v>0</v>
      </c>
      <c r="AN9" s="102">
        <v>0</v>
      </c>
      <c r="AO9" s="103">
        <f t="shared" si="21"/>
        <v>0</v>
      </c>
      <c r="AP9" s="27">
        <f t="shared" si="22"/>
        <v>0</v>
      </c>
      <c r="AQ9" s="102">
        <v>0</v>
      </c>
      <c r="AR9" s="28">
        <f t="shared" si="23"/>
        <v>0</v>
      </c>
      <c r="AS9" s="102">
        <v>0</v>
      </c>
      <c r="AT9" s="28">
        <f t="shared" si="24"/>
        <v>0</v>
      </c>
      <c r="AU9" s="102">
        <v>0</v>
      </c>
      <c r="AV9" s="103">
        <f t="shared" si="25"/>
        <v>0</v>
      </c>
      <c r="AW9" s="27">
        <f t="shared" si="26"/>
        <v>0</v>
      </c>
      <c r="AX9" s="102">
        <v>0</v>
      </c>
      <c r="AY9" s="28">
        <f t="shared" si="27"/>
        <v>0</v>
      </c>
      <c r="AZ9" s="102">
        <v>0</v>
      </c>
      <c r="BA9" s="28">
        <f t="shared" si="28"/>
        <v>0</v>
      </c>
      <c r="BB9" s="102">
        <v>0</v>
      </c>
      <c r="BC9" s="103">
        <f t="shared" si="29"/>
        <v>0</v>
      </c>
      <c r="BD9" s="27">
        <f t="shared" si="30"/>
        <v>0</v>
      </c>
      <c r="BE9" s="102">
        <v>0</v>
      </c>
      <c r="BF9" s="28">
        <f t="shared" si="31"/>
        <v>0</v>
      </c>
      <c r="BG9" s="102">
        <v>0</v>
      </c>
      <c r="BH9" s="28">
        <f t="shared" si="32"/>
        <v>0</v>
      </c>
      <c r="BI9" s="102">
        <v>0</v>
      </c>
      <c r="BJ9" s="103">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8">
        <v>0</v>
      </c>
      <c r="CH9" s="28">
        <f t="shared" si="47"/>
        <v>0</v>
      </c>
      <c r="CI9" s="18">
        <v>0</v>
      </c>
      <c r="CJ9" s="28">
        <f t="shared" si="48"/>
        <v>0</v>
      </c>
      <c r="CK9" s="18">
        <v>0</v>
      </c>
      <c r="CL9" s="29">
        <f t="shared" si="49"/>
        <v>0</v>
      </c>
      <c r="CM9" s="27">
        <f t="shared" si="50"/>
        <v>0</v>
      </c>
      <c r="CN9" s="18">
        <v>0</v>
      </c>
      <c r="CO9" s="28">
        <f t="shared" si="51"/>
        <v>0</v>
      </c>
      <c r="CP9" s="18">
        <v>0</v>
      </c>
      <c r="CQ9" s="28">
        <f t="shared" si="52"/>
        <v>0</v>
      </c>
      <c r="CR9" s="18">
        <v>0</v>
      </c>
      <c r="CS9" s="29">
        <f t="shared" si="53"/>
        <v>0</v>
      </c>
      <c r="CT9" s="27">
        <f t="shared" si="54"/>
        <v>0</v>
      </c>
      <c r="CU9" s="102">
        <v>0</v>
      </c>
      <c r="CV9" s="28">
        <f t="shared" si="55"/>
        <v>0</v>
      </c>
      <c r="CW9" s="102">
        <v>0</v>
      </c>
      <c r="CX9" s="28">
        <f t="shared" si="56"/>
        <v>0</v>
      </c>
      <c r="CY9" s="102">
        <v>0</v>
      </c>
      <c r="CZ9" s="103">
        <f t="shared" si="57"/>
        <v>0</v>
      </c>
      <c r="DA9" s="27">
        <f t="shared" si="58"/>
        <v>0</v>
      </c>
      <c r="DB9" s="18">
        <v>0</v>
      </c>
      <c r="DC9" s="28">
        <f t="shared" si="59"/>
        <v>0</v>
      </c>
      <c r="DD9" s="18">
        <v>0</v>
      </c>
      <c r="DE9" s="28">
        <f t="shared" si="60"/>
        <v>0</v>
      </c>
      <c r="DF9" s="18">
        <v>0</v>
      </c>
      <c r="DG9" s="29">
        <f t="shared" si="61"/>
        <v>0</v>
      </c>
      <c r="DH9" s="27">
        <f t="shared" si="62"/>
        <v>0</v>
      </c>
      <c r="DI9" s="18">
        <v>0</v>
      </c>
      <c r="DJ9" s="28">
        <f t="shared" si="63"/>
        <v>0</v>
      </c>
      <c r="DK9" s="18">
        <v>0</v>
      </c>
      <c r="DL9" s="28">
        <f t="shared" si="64"/>
        <v>0</v>
      </c>
      <c r="DM9" s="18">
        <v>0</v>
      </c>
      <c r="DN9" s="29">
        <f t="shared" si="65"/>
        <v>0</v>
      </c>
      <c r="DO9" s="27">
        <f t="shared" si="66"/>
        <v>0</v>
      </c>
      <c r="DP9" s="117">
        <v>0</v>
      </c>
      <c r="DQ9" s="28">
        <f t="shared" si="67"/>
        <v>0</v>
      </c>
      <c r="DR9" s="118">
        <v>0</v>
      </c>
      <c r="DS9" s="28">
        <f t="shared" si="68"/>
        <v>0</v>
      </c>
      <c r="DT9" s="118">
        <v>0</v>
      </c>
      <c r="DU9" s="119">
        <f t="shared" si="69"/>
        <v>0</v>
      </c>
      <c r="DV9" s="27">
        <f t="shared" si="70"/>
        <v>0</v>
      </c>
    </row>
    <row r="10" spans="1:126" s="18" customFormat="1" ht="14.25" x14ac:dyDescent="0.45">
      <c r="A10" s="32" t="s">
        <v>12</v>
      </c>
      <c r="B10" s="54">
        <v>2607406</v>
      </c>
      <c r="C10" s="55">
        <f t="shared" si="0"/>
        <v>13.959707325456543</v>
      </c>
      <c r="D10" s="56">
        <v>2576553</v>
      </c>
      <c r="E10" s="55">
        <f t="shared" si="1"/>
        <v>13.624498358827692</v>
      </c>
      <c r="F10" s="56">
        <f t="shared" si="71"/>
        <v>5183959</v>
      </c>
      <c r="G10" s="27">
        <f t="shared" si="2"/>
        <v>13.791063522343164</v>
      </c>
      <c r="H10" s="102">
        <v>0</v>
      </c>
      <c r="I10" s="28">
        <f t="shared" si="3"/>
        <v>0</v>
      </c>
      <c r="J10" s="102">
        <v>0</v>
      </c>
      <c r="K10" s="28">
        <f t="shared" si="4"/>
        <v>0</v>
      </c>
      <c r="L10" s="102">
        <v>0</v>
      </c>
      <c r="M10" s="103">
        <f t="shared" si="5"/>
        <v>0</v>
      </c>
      <c r="N10" s="27">
        <f t="shared" si="6"/>
        <v>0</v>
      </c>
      <c r="O10" s="102">
        <v>0</v>
      </c>
      <c r="P10" s="28">
        <f t="shared" si="7"/>
        <v>0</v>
      </c>
      <c r="Q10" s="102">
        <v>0</v>
      </c>
      <c r="R10" s="28">
        <f t="shared" si="8"/>
        <v>0</v>
      </c>
      <c r="S10" s="102">
        <v>0</v>
      </c>
      <c r="T10" s="103">
        <f t="shared" si="9"/>
        <v>0</v>
      </c>
      <c r="U10" s="27">
        <f t="shared" si="10"/>
        <v>0</v>
      </c>
      <c r="V10" s="102">
        <v>0</v>
      </c>
      <c r="W10" s="28">
        <f t="shared" si="11"/>
        <v>0</v>
      </c>
      <c r="X10" s="102">
        <v>0</v>
      </c>
      <c r="Y10" s="28">
        <f t="shared" si="12"/>
        <v>0</v>
      </c>
      <c r="Z10" s="102">
        <v>0</v>
      </c>
      <c r="AA10" s="103">
        <f t="shared" si="13"/>
        <v>0</v>
      </c>
      <c r="AB10" s="27">
        <f t="shared" si="14"/>
        <v>0</v>
      </c>
      <c r="AC10" s="102">
        <v>0</v>
      </c>
      <c r="AD10" s="28">
        <f t="shared" si="15"/>
        <v>0</v>
      </c>
      <c r="AE10" s="102">
        <v>0</v>
      </c>
      <c r="AF10" s="28">
        <f t="shared" si="16"/>
        <v>0</v>
      </c>
      <c r="AG10" s="102">
        <v>0</v>
      </c>
      <c r="AH10" s="103">
        <f t="shared" si="17"/>
        <v>0</v>
      </c>
      <c r="AI10" s="27">
        <f t="shared" si="18"/>
        <v>0</v>
      </c>
      <c r="AJ10" s="102">
        <v>0</v>
      </c>
      <c r="AK10" s="28">
        <f t="shared" si="19"/>
        <v>0</v>
      </c>
      <c r="AL10" s="102">
        <v>0</v>
      </c>
      <c r="AM10" s="28">
        <f t="shared" si="20"/>
        <v>0</v>
      </c>
      <c r="AN10" s="102">
        <v>0</v>
      </c>
      <c r="AO10" s="103">
        <f t="shared" si="21"/>
        <v>0</v>
      </c>
      <c r="AP10" s="27">
        <f t="shared" si="22"/>
        <v>0</v>
      </c>
      <c r="AQ10" s="102">
        <v>0</v>
      </c>
      <c r="AR10" s="28">
        <f t="shared" si="23"/>
        <v>0</v>
      </c>
      <c r="AS10" s="102">
        <v>0</v>
      </c>
      <c r="AT10" s="28">
        <f t="shared" si="24"/>
        <v>0</v>
      </c>
      <c r="AU10" s="102">
        <v>0</v>
      </c>
      <c r="AV10" s="103">
        <f t="shared" si="25"/>
        <v>0</v>
      </c>
      <c r="AW10" s="27">
        <f t="shared" si="26"/>
        <v>0</v>
      </c>
      <c r="AX10" s="102">
        <v>0</v>
      </c>
      <c r="AY10" s="28">
        <f t="shared" si="27"/>
        <v>0</v>
      </c>
      <c r="AZ10" s="102">
        <v>0</v>
      </c>
      <c r="BA10" s="28">
        <f t="shared" si="28"/>
        <v>0</v>
      </c>
      <c r="BB10" s="102">
        <v>0</v>
      </c>
      <c r="BC10" s="103">
        <f t="shared" si="29"/>
        <v>0</v>
      </c>
      <c r="BD10" s="27">
        <f t="shared" si="30"/>
        <v>0</v>
      </c>
      <c r="BE10" s="102">
        <v>0</v>
      </c>
      <c r="BF10" s="28">
        <f t="shared" si="31"/>
        <v>0</v>
      </c>
      <c r="BG10" s="102">
        <v>0</v>
      </c>
      <c r="BH10" s="28">
        <f t="shared" si="32"/>
        <v>0</v>
      </c>
      <c r="BI10" s="102">
        <v>0</v>
      </c>
      <c r="BJ10" s="103">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8">
        <v>0</v>
      </c>
      <c r="CH10" s="28">
        <f t="shared" si="47"/>
        <v>0</v>
      </c>
      <c r="CI10" s="18">
        <v>0</v>
      </c>
      <c r="CJ10" s="28">
        <f t="shared" si="48"/>
        <v>0</v>
      </c>
      <c r="CK10" s="18">
        <v>0</v>
      </c>
      <c r="CL10" s="29">
        <f t="shared" si="49"/>
        <v>0</v>
      </c>
      <c r="CM10" s="27">
        <f t="shared" si="50"/>
        <v>0</v>
      </c>
      <c r="CN10" s="18">
        <v>0</v>
      </c>
      <c r="CO10" s="28">
        <f t="shared" si="51"/>
        <v>0</v>
      </c>
      <c r="CP10" s="18">
        <v>0</v>
      </c>
      <c r="CQ10" s="28">
        <f t="shared" si="52"/>
        <v>0</v>
      </c>
      <c r="CR10" s="18">
        <v>0</v>
      </c>
      <c r="CS10" s="29">
        <f t="shared" si="53"/>
        <v>0</v>
      </c>
      <c r="CT10" s="27">
        <f t="shared" si="54"/>
        <v>0</v>
      </c>
      <c r="CU10" s="102">
        <v>0</v>
      </c>
      <c r="CV10" s="28">
        <f t="shared" si="55"/>
        <v>0</v>
      </c>
      <c r="CW10" s="102">
        <v>0</v>
      </c>
      <c r="CX10" s="28">
        <f t="shared" si="56"/>
        <v>0</v>
      </c>
      <c r="CY10" s="102">
        <v>0</v>
      </c>
      <c r="CZ10" s="103">
        <f t="shared" si="57"/>
        <v>0</v>
      </c>
      <c r="DA10" s="27">
        <f t="shared" si="58"/>
        <v>0</v>
      </c>
      <c r="DB10" s="18">
        <v>0</v>
      </c>
      <c r="DC10" s="28">
        <f t="shared" si="59"/>
        <v>0</v>
      </c>
      <c r="DD10" s="18">
        <v>0</v>
      </c>
      <c r="DE10" s="28">
        <f t="shared" si="60"/>
        <v>0</v>
      </c>
      <c r="DF10" s="18">
        <v>0</v>
      </c>
      <c r="DG10" s="29">
        <f t="shared" si="61"/>
        <v>0</v>
      </c>
      <c r="DH10" s="27">
        <f t="shared" si="62"/>
        <v>0</v>
      </c>
      <c r="DI10" s="18">
        <v>0</v>
      </c>
      <c r="DJ10" s="28">
        <f t="shared" si="63"/>
        <v>0</v>
      </c>
      <c r="DK10" s="18">
        <v>0</v>
      </c>
      <c r="DL10" s="28">
        <f t="shared" si="64"/>
        <v>0</v>
      </c>
      <c r="DM10" s="18">
        <v>0</v>
      </c>
      <c r="DN10" s="29">
        <f t="shared" si="65"/>
        <v>0</v>
      </c>
      <c r="DO10" s="27">
        <f t="shared" si="66"/>
        <v>0</v>
      </c>
      <c r="DP10" s="117">
        <v>0</v>
      </c>
      <c r="DQ10" s="28">
        <f t="shared" si="67"/>
        <v>0</v>
      </c>
      <c r="DR10" s="118">
        <v>0</v>
      </c>
      <c r="DS10" s="28">
        <f t="shared" si="68"/>
        <v>0</v>
      </c>
      <c r="DT10" s="118">
        <v>0</v>
      </c>
      <c r="DU10" s="119">
        <f t="shared" si="69"/>
        <v>0</v>
      </c>
      <c r="DV10" s="27">
        <f t="shared" si="70"/>
        <v>0</v>
      </c>
    </row>
    <row r="11" spans="1:126" s="18" customFormat="1" ht="14.25" x14ac:dyDescent="0.45">
      <c r="A11" s="32" t="s">
        <v>13</v>
      </c>
      <c r="B11" s="54">
        <v>2388488</v>
      </c>
      <c r="C11" s="55">
        <f t="shared" si="0"/>
        <v>12.787649269183646</v>
      </c>
      <c r="D11" s="56">
        <v>2428927</v>
      </c>
      <c r="E11" s="55">
        <f t="shared" si="1"/>
        <v>12.843870056316431</v>
      </c>
      <c r="F11" s="56">
        <f t="shared" si="71"/>
        <v>4817415</v>
      </c>
      <c r="G11" s="27">
        <f t="shared" si="2"/>
        <v>12.815933976038158</v>
      </c>
      <c r="H11" s="102">
        <v>0</v>
      </c>
      <c r="I11" s="28">
        <f t="shared" si="3"/>
        <v>0</v>
      </c>
      <c r="J11" s="102">
        <v>0</v>
      </c>
      <c r="K11" s="28">
        <f t="shared" si="4"/>
        <v>0</v>
      </c>
      <c r="L11" s="102">
        <v>0</v>
      </c>
      <c r="M11" s="103">
        <f t="shared" si="5"/>
        <v>0</v>
      </c>
      <c r="N11" s="27">
        <f t="shared" si="6"/>
        <v>0</v>
      </c>
      <c r="O11" s="102">
        <v>0</v>
      </c>
      <c r="P11" s="28">
        <f t="shared" si="7"/>
        <v>0</v>
      </c>
      <c r="Q11" s="102">
        <v>0</v>
      </c>
      <c r="R11" s="28">
        <f t="shared" si="8"/>
        <v>0</v>
      </c>
      <c r="S11" s="102">
        <v>0</v>
      </c>
      <c r="T11" s="103">
        <f t="shared" si="9"/>
        <v>0</v>
      </c>
      <c r="U11" s="27">
        <f t="shared" si="10"/>
        <v>0</v>
      </c>
      <c r="V11" s="102">
        <v>0</v>
      </c>
      <c r="W11" s="28">
        <f t="shared" si="11"/>
        <v>0</v>
      </c>
      <c r="X11" s="102">
        <v>0</v>
      </c>
      <c r="Y11" s="28">
        <f t="shared" si="12"/>
        <v>0</v>
      </c>
      <c r="Z11" s="102">
        <v>0</v>
      </c>
      <c r="AA11" s="103">
        <f t="shared" si="13"/>
        <v>0</v>
      </c>
      <c r="AB11" s="27">
        <f t="shared" si="14"/>
        <v>0</v>
      </c>
      <c r="AC11" s="102">
        <v>0</v>
      </c>
      <c r="AD11" s="28">
        <f t="shared" si="15"/>
        <v>0</v>
      </c>
      <c r="AE11" s="102">
        <v>0</v>
      </c>
      <c r="AF11" s="28">
        <f t="shared" si="16"/>
        <v>0</v>
      </c>
      <c r="AG11" s="102">
        <v>0</v>
      </c>
      <c r="AH11" s="103">
        <f t="shared" si="17"/>
        <v>0</v>
      </c>
      <c r="AI11" s="27">
        <f t="shared" si="18"/>
        <v>0</v>
      </c>
      <c r="AJ11" s="102">
        <v>0</v>
      </c>
      <c r="AK11" s="28">
        <f t="shared" si="19"/>
        <v>0</v>
      </c>
      <c r="AL11" s="102">
        <v>0</v>
      </c>
      <c r="AM11" s="28">
        <f t="shared" si="20"/>
        <v>0</v>
      </c>
      <c r="AN11" s="102">
        <v>0</v>
      </c>
      <c r="AO11" s="103">
        <f t="shared" si="21"/>
        <v>0</v>
      </c>
      <c r="AP11" s="27">
        <f t="shared" si="22"/>
        <v>0</v>
      </c>
      <c r="AQ11" s="102">
        <v>0</v>
      </c>
      <c r="AR11" s="28">
        <f t="shared" si="23"/>
        <v>0</v>
      </c>
      <c r="AS11" s="102">
        <v>0</v>
      </c>
      <c r="AT11" s="28">
        <f t="shared" si="24"/>
        <v>0</v>
      </c>
      <c r="AU11" s="102">
        <v>0</v>
      </c>
      <c r="AV11" s="103">
        <f t="shared" si="25"/>
        <v>0</v>
      </c>
      <c r="AW11" s="27">
        <f t="shared" si="26"/>
        <v>0</v>
      </c>
      <c r="AX11" s="102">
        <v>0</v>
      </c>
      <c r="AY11" s="28">
        <f t="shared" si="27"/>
        <v>0</v>
      </c>
      <c r="AZ11" s="102">
        <v>0</v>
      </c>
      <c r="BA11" s="28">
        <f t="shared" si="28"/>
        <v>0</v>
      </c>
      <c r="BB11" s="102">
        <v>0</v>
      </c>
      <c r="BC11" s="103">
        <f t="shared" si="29"/>
        <v>0</v>
      </c>
      <c r="BD11" s="27">
        <f t="shared" si="30"/>
        <v>0</v>
      </c>
      <c r="BE11" s="102">
        <v>0</v>
      </c>
      <c r="BF11" s="28">
        <f t="shared" si="31"/>
        <v>0</v>
      </c>
      <c r="BG11" s="102">
        <v>0</v>
      </c>
      <c r="BH11" s="28">
        <f t="shared" si="32"/>
        <v>0</v>
      </c>
      <c r="BI11" s="102">
        <v>0</v>
      </c>
      <c r="BJ11" s="103">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8">
        <v>0</v>
      </c>
      <c r="CH11" s="28">
        <f t="shared" si="47"/>
        <v>0</v>
      </c>
      <c r="CI11" s="18">
        <v>0</v>
      </c>
      <c r="CJ11" s="28">
        <f t="shared" si="48"/>
        <v>0</v>
      </c>
      <c r="CK11" s="18">
        <v>0</v>
      </c>
      <c r="CL11" s="29">
        <f t="shared" si="49"/>
        <v>0</v>
      </c>
      <c r="CM11" s="27">
        <f t="shared" si="50"/>
        <v>0</v>
      </c>
      <c r="CN11" s="18">
        <v>0</v>
      </c>
      <c r="CO11" s="28">
        <f t="shared" si="51"/>
        <v>0</v>
      </c>
      <c r="CP11" s="18">
        <v>0</v>
      </c>
      <c r="CQ11" s="28">
        <f t="shared" si="52"/>
        <v>0</v>
      </c>
      <c r="CR11" s="18">
        <v>0</v>
      </c>
      <c r="CS11" s="29">
        <f t="shared" si="53"/>
        <v>0</v>
      </c>
      <c r="CT11" s="27">
        <f t="shared" si="54"/>
        <v>0</v>
      </c>
      <c r="CU11" s="102">
        <v>0</v>
      </c>
      <c r="CV11" s="28">
        <f t="shared" si="55"/>
        <v>0</v>
      </c>
      <c r="CW11" s="102">
        <v>0</v>
      </c>
      <c r="CX11" s="28">
        <f t="shared" si="56"/>
        <v>0</v>
      </c>
      <c r="CY11" s="102">
        <v>0</v>
      </c>
      <c r="CZ11" s="103">
        <f t="shared" si="57"/>
        <v>0</v>
      </c>
      <c r="DA11" s="27">
        <f t="shared" si="58"/>
        <v>0</v>
      </c>
      <c r="DB11" s="18">
        <v>0</v>
      </c>
      <c r="DC11" s="28">
        <f t="shared" si="59"/>
        <v>0</v>
      </c>
      <c r="DD11" s="18">
        <v>0</v>
      </c>
      <c r="DE11" s="28">
        <f t="shared" si="60"/>
        <v>0</v>
      </c>
      <c r="DF11" s="18">
        <v>0</v>
      </c>
      <c r="DG11" s="29">
        <f t="shared" si="61"/>
        <v>0</v>
      </c>
      <c r="DH11" s="27">
        <f t="shared" si="62"/>
        <v>0</v>
      </c>
      <c r="DI11" s="18">
        <v>0</v>
      </c>
      <c r="DJ11" s="28">
        <f t="shared" si="63"/>
        <v>0</v>
      </c>
      <c r="DK11" s="18">
        <v>0</v>
      </c>
      <c r="DL11" s="28">
        <f t="shared" si="64"/>
        <v>0</v>
      </c>
      <c r="DM11" s="18">
        <v>0</v>
      </c>
      <c r="DN11" s="29">
        <f t="shared" si="65"/>
        <v>0</v>
      </c>
      <c r="DO11" s="27">
        <f t="shared" si="66"/>
        <v>0</v>
      </c>
      <c r="DP11" s="117">
        <v>0</v>
      </c>
      <c r="DQ11" s="28">
        <f t="shared" si="67"/>
        <v>0</v>
      </c>
      <c r="DR11" s="118">
        <v>0</v>
      </c>
      <c r="DS11" s="28">
        <f t="shared" si="68"/>
        <v>0</v>
      </c>
      <c r="DT11" s="118">
        <v>0</v>
      </c>
      <c r="DU11" s="119">
        <f t="shared" si="69"/>
        <v>0</v>
      </c>
      <c r="DV11" s="27">
        <f t="shared" si="70"/>
        <v>0</v>
      </c>
    </row>
    <row r="12" spans="1:126" s="18" customFormat="1" ht="14.25" x14ac:dyDescent="0.45">
      <c r="A12" s="32" t="s">
        <v>14</v>
      </c>
      <c r="B12" s="54">
        <v>2613089</v>
      </c>
      <c r="C12" s="55">
        <f t="shared" si="0"/>
        <v>13.990133356818967</v>
      </c>
      <c r="D12" s="56">
        <v>2639204</v>
      </c>
      <c r="E12" s="55">
        <f t="shared" si="1"/>
        <v>13.9557892139659</v>
      </c>
      <c r="F12" s="56">
        <f t="shared" si="71"/>
        <v>5252293</v>
      </c>
      <c r="G12" s="27">
        <f t="shared" si="2"/>
        <v>13.972854800926923</v>
      </c>
      <c r="H12" s="102">
        <v>149</v>
      </c>
      <c r="I12" s="28">
        <f t="shared" si="3"/>
        <v>2.6846846846846848</v>
      </c>
      <c r="J12" s="102">
        <v>108</v>
      </c>
      <c r="K12" s="28">
        <f t="shared" si="4"/>
        <v>1.7487046632124352</v>
      </c>
      <c r="L12" s="102">
        <v>3</v>
      </c>
      <c r="M12" s="103">
        <f t="shared" si="5"/>
        <v>260</v>
      </c>
      <c r="N12" s="27">
        <f t="shared" si="6"/>
        <v>2.2084430476514054</v>
      </c>
      <c r="O12" s="102">
        <v>135</v>
      </c>
      <c r="P12" s="28">
        <f t="shared" si="7"/>
        <v>2.7256208358570562</v>
      </c>
      <c r="Q12" s="102">
        <v>99</v>
      </c>
      <c r="R12" s="28">
        <f t="shared" si="8"/>
        <v>1.7438788092302273</v>
      </c>
      <c r="S12" s="102">
        <v>2</v>
      </c>
      <c r="T12" s="103">
        <f t="shared" si="9"/>
        <v>236</v>
      </c>
      <c r="U12" s="27">
        <f t="shared" si="10"/>
        <v>2.2107728337236532</v>
      </c>
      <c r="V12" s="102">
        <v>121</v>
      </c>
      <c r="W12" s="28">
        <f t="shared" si="11"/>
        <v>2.8002777134922474</v>
      </c>
      <c r="X12" s="102">
        <v>86</v>
      </c>
      <c r="Y12" s="28">
        <f t="shared" si="12"/>
        <v>1.7124651533253685</v>
      </c>
      <c r="Z12" s="102">
        <v>1</v>
      </c>
      <c r="AA12" s="103">
        <f t="shared" si="13"/>
        <v>208</v>
      </c>
      <c r="AB12" s="27">
        <f t="shared" si="14"/>
        <v>2.2113544546034447</v>
      </c>
      <c r="AC12" s="102">
        <v>62</v>
      </c>
      <c r="AD12" s="28">
        <f t="shared" si="15"/>
        <v>3.5632183908045976</v>
      </c>
      <c r="AE12" s="102">
        <v>45</v>
      </c>
      <c r="AF12" s="28">
        <f t="shared" si="16"/>
        <v>2.3449713392391871</v>
      </c>
      <c r="AG12" s="102">
        <v>1</v>
      </c>
      <c r="AH12" s="103">
        <f t="shared" si="17"/>
        <v>108</v>
      </c>
      <c r="AI12" s="27">
        <f t="shared" si="18"/>
        <v>2.9165541452876047</v>
      </c>
      <c r="AJ12" s="102">
        <v>114</v>
      </c>
      <c r="AK12" s="28">
        <f t="shared" si="19"/>
        <v>2.755620014503263</v>
      </c>
      <c r="AL12" s="102">
        <v>80</v>
      </c>
      <c r="AM12" s="28">
        <f t="shared" si="20"/>
        <v>1.6549441456350849</v>
      </c>
      <c r="AN12" s="102">
        <v>1</v>
      </c>
      <c r="AO12" s="103">
        <f t="shared" si="21"/>
        <v>195</v>
      </c>
      <c r="AP12" s="27">
        <f t="shared" si="22"/>
        <v>2.1577957286710192</v>
      </c>
      <c r="AQ12" s="102">
        <v>113</v>
      </c>
      <c r="AR12" s="28">
        <f t="shared" si="23"/>
        <v>2.8299524167292764</v>
      </c>
      <c r="AS12" s="102">
        <v>77</v>
      </c>
      <c r="AT12" s="28">
        <f t="shared" si="24"/>
        <v>1.639344262295082</v>
      </c>
      <c r="AU12" s="102">
        <v>1</v>
      </c>
      <c r="AV12" s="103">
        <f t="shared" si="25"/>
        <v>191</v>
      </c>
      <c r="AW12" s="27">
        <f t="shared" si="26"/>
        <v>2.1858548867017622</v>
      </c>
      <c r="AX12" s="102">
        <v>112</v>
      </c>
      <c r="AY12" s="28">
        <f t="shared" si="27"/>
        <v>2.8629856850715747</v>
      </c>
      <c r="AZ12" s="102">
        <v>76</v>
      </c>
      <c r="BA12" s="28">
        <f t="shared" si="28"/>
        <v>1.6493055555555556</v>
      </c>
      <c r="BB12" s="102">
        <v>1</v>
      </c>
      <c r="BC12" s="103">
        <f t="shared" si="29"/>
        <v>189</v>
      </c>
      <c r="BD12" s="27">
        <f t="shared" si="30"/>
        <v>2.2063973850105065</v>
      </c>
      <c r="BE12" s="102">
        <v>110</v>
      </c>
      <c r="BF12" s="28">
        <f t="shared" si="31"/>
        <v>2.8277634961439588</v>
      </c>
      <c r="BG12" s="102">
        <v>76</v>
      </c>
      <c r="BH12" s="28">
        <f t="shared" si="32"/>
        <v>1.6539717083786722</v>
      </c>
      <c r="BI12" s="102">
        <v>1</v>
      </c>
      <c r="BJ12" s="103">
        <f t="shared" si="33"/>
        <v>187</v>
      </c>
      <c r="BK12" s="27">
        <f t="shared" si="34"/>
        <v>2.1925196388791184</v>
      </c>
      <c r="BL12" s="18">
        <v>109</v>
      </c>
      <c r="BM12" s="28">
        <f t="shared" si="35"/>
        <v>2.8194516295913088</v>
      </c>
      <c r="BN12" s="18">
        <v>76</v>
      </c>
      <c r="BO12" s="28">
        <f t="shared" si="36"/>
        <v>1.6615653694796677</v>
      </c>
      <c r="BP12" s="18">
        <v>1</v>
      </c>
      <c r="BQ12" s="29">
        <f t="shared" si="37"/>
        <v>186</v>
      </c>
      <c r="BR12" s="27">
        <f t="shared" si="38"/>
        <v>2.192620535188023</v>
      </c>
      <c r="BS12" s="18">
        <v>108</v>
      </c>
      <c r="BT12" s="28">
        <f t="shared" si="39"/>
        <v>2.80811232449298</v>
      </c>
      <c r="BU12" s="18">
        <v>76</v>
      </c>
      <c r="BV12" s="28">
        <f t="shared" si="40"/>
        <v>1.6681299385425814</v>
      </c>
      <c r="BW12" s="18">
        <v>1</v>
      </c>
      <c r="BX12" s="29">
        <f t="shared" si="41"/>
        <v>185</v>
      </c>
      <c r="BY12" s="27">
        <f t="shared" si="42"/>
        <v>2.1896082376612616</v>
      </c>
      <c r="BZ12" s="18">
        <v>107</v>
      </c>
      <c r="CA12" s="28">
        <f t="shared" si="43"/>
        <v>2.8106120304701867</v>
      </c>
      <c r="CB12" s="18">
        <v>75</v>
      </c>
      <c r="CC12" s="28">
        <f t="shared" si="44"/>
        <v>1.6718680338831922</v>
      </c>
      <c r="CD12" s="18">
        <v>1</v>
      </c>
      <c r="CE12" s="29">
        <f t="shared" si="45"/>
        <v>183</v>
      </c>
      <c r="CF12" s="27">
        <f t="shared" si="46"/>
        <v>2.1942446043165469</v>
      </c>
      <c r="CG12" s="18">
        <v>105</v>
      </c>
      <c r="CH12" s="28">
        <f t="shared" si="47"/>
        <v>2.8401406545847987</v>
      </c>
      <c r="CI12" s="18">
        <v>73</v>
      </c>
      <c r="CJ12" s="28">
        <f t="shared" si="48"/>
        <v>1.6636280765724702</v>
      </c>
      <c r="CK12" s="18">
        <v>0</v>
      </c>
      <c r="CL12" s="29">
        <f t="shared" si="49"/>
        <v>178</v>
      </c>
      <c r="CM12" s="27">
        <f t="shared" si="50"/>
        <v>2.1891526257532901</v>
      </c>
      <c r="CN12" s="18">
        <v>103</v>
      </c>
      <c r="CO12" s="28">
        <f t="shared" si="51"/>
        <v>2.8203723986856515</v>
      </c>
      <c r="CP12" s="18">
        <v>72</v>
      </c>
      <c r="CQ12" s="28">
        <f t="shared" si="52"/>
        <v>1.6566958122411415</v>
      </c>
      <c r="CR12" s="18">
        <v>0</v>
      </c>
      <c r="CS12" s="29">
        <f t="shared" si="53"/>
        <v>175</v>
      </c>
      <c r="CT12" s="27">
        <f t="shared" si="54"/>
        <v>2.1755345599204374</v>
      </c>
      <c r="CU12" s="102">
        <v>98</v>
      </c>
      <c r="CV12" s="28">
        <f t="shared" si="55"/>
        <v>2.7504911591355601</v>
      </c>
      <c r="CW12" s="102">
        <v>71</v>
      </c>
      <c r="CX12" s="28">
        <f t="shared" si="56"/>
        <v>1.6729500471253533</v>
      </c>
      <c r="CY12" s="102">
        <v>0</v>
      </c>
      <c r="CZ12" s="103">
        <f t="shared" si="57"/>
        <v>169</v>
      </c>
      <c r="DA12" s="27">
        <f t="shared" si="58"/>
        <v>2.1536893080158022</v>
      </c>
      <c r="DB12" s="18">
        <v>92</v>
      </c>
      <c r="DC12" s="28">
        <f t="shared" si="59"/>
        <v>2.6751962779877871</v>
      </c>
      <c r="DD12" s="18">
        <v>66</v>
      </c>
      <c r="DE12" s="28">
        <f t="shared" si="60"/>
        <v>1.6280217069560927</v>
      </c>
      <c r="DF12" s="18">
        <v>0</v>
      </c>
      <c r="DG12" s="29">
        <f t="shared" si="61"/>
        <v>158</v>
      </c>
      <c r="DH12" s="27">
        <f t="shared" si="62"/>
        <v>2.0974379397318463</v>
      </c>
      <c r="DI12" s="18">
        <v>91</v>
      </c>
      <c r="DJ12" s="28">
        <f t="shared" si="63"/>
        <v>2.8428616057482037</v>
      </c>
      <c r="DK12" s="18">
        <v>63</v>
      </c>
      <c r="DL12" s="28">
        <f t="shared" si="64"/>
        <v>1.6653449643140366</v>
      </c>
      <c r="DM12" s="18">
        <v>0</v>
      </c>
      <c r="DN12" s="29">
        <f t="shared" si="65"/>
        <v>154</v>
      </c>
      <c r="DO12" s="27">
        <f t="shared" si="66"/>
        <v>2.1924829157175396</v>
      </c>
      <c r="DP12" s="117">
        <v>79</v>
      </c>
      <c r="DQ12" s="28">
        <f t="shared" si="67"/>
        <v>2.819414703783012</v>
      </c>
      <c r="DR12" s="118">
        <v>56</v>
      </c>
      <c r="DS12" s="28">
        <f t="shared" si="68"/>
        <v>1.7193736567393307</v>
      </c>
      <c r="DT12" s="118">
        <v>0</v>
      </c>
      <c r="DU12" s="119">
        <f t="shared" si="69"/>
        <v>135</v>
      </c>
      <c r="DV12" s="27">
        <f t="shared" si="70"/>
        <v>2.2171128264082771</v>
      </c>
    </row>
    <row r="13" spans="1:126" s="18" customFormat="1" ht="14.25" x14ac:dyDescent="0.45">
      <c r="A13" s="32" t="s">
        <v>15</v>
      </c>
      <c r="B13" s="54">
        <v>2252784</v>
      </c>
      <c r="C13" s="55">
        <f t="shared" si="0"/>
        <v>12.061107977611195</v>
      </c>
      <c r="D13" s="56">
        <v>2355711</v>
      </c>
      <c r="E13" s="55">
        <f t="shared" si="1"/>
        <v>12.456712768327428</v>
      </c>
      <c r="F13" s="56">
        <f t="shared" si="71"/>
        <v>4608495</v>
      </c>
      <c r="G13" s="27">
        <f t="shared" si="2"/>
        <v>12.260136950813241</v>
      </c>
      <c r="H13" s="102">
        <v>541</v>
      </c>
      <c r="I13" s="28">
        <f t="shared" si="3"/>
        <v>9.7477477477477485</v>
      </c>
      <c r="J13" s="102">
        <v>320</v>
      </c>
      <c r="K13" s="28">
        <f t="shared" si="4"/>
        <v>5.1813471502590671</v>
      </c>
      <c r="L13" s="102">
        <v>3</v>
      </c>
      <c r="M13" s="103">
        <f t="shared" si="5"/>
        <v>864</v>
      </c>
      <c r="N13" s="27">
        <f t="shared" si="6"/>
        <v>7.3388261275800559</v>
      </c>
      <c r="O13" s="102">
        <v>477</v>
      </c>
      <c r="P13" s="28">
        <f t="shared" si="7"/>
        <v>9.6305269533615991</v>
      </c>
      <c r="Q13" s="102">
        <v>300</v>
      </c>
      <c r="R13" s="28">
        <f t="shared" si="8"/>
        <v>5.2844812400915977</v>
      </c>
      <c r="S13" s="102">
        <v>2</v>
      </c>
      <c r="T13" s="103">
        <f t="shared" si="9"/>
        <v>779</v>
      </c>
      <c r="U13" s="27">
        <f t="shared" si="10"/>
        <v>7.2974238875878212</v>
      </c>
      <c r="V13" s="102">
        <v>435</v>
      </c>
      <c r="W13" s="28">
        <f t="shared" si="11"/>
        <v>10.067114093959731</v>
      </c>
      <c r="X13" s="102">
        <v>264</v>
      </c>
      <c r="Y13" s="28">
        <f t="shared" si="12"/>
        <v>5.2568697729988054</v>
      </c>
      <c r="Z13" s="102">
        <v>4</v>
      </c>
      <c r="AA13" s="103">
        <f t="shared" si="13"/>
        <v>703</v>
      </c>
      <c r="AB13" s="27">
        <f t="shared" si="14"/>
        <v>7.4739527960876035</v>
      </c>
      <c r="AC13" s="102">
        <v>223</v>
      </c>
      <c r="AD13" s="28">
        <f t="shared" si="15"/>
        <v>12.816091954022987</v>
      </c>
      <c r="AE13" s="102">
        <v>127</v>
      </c>
      <c r="AF13" s="28">
        <f t="shared" si="16"/>
        <v>6.6180302240750386</v>
      </c>
      <c r="AG13" s="102">
        <v>2</v>
      </c>
      <c r="AH13" s="103">
        <f t="shared" si="17"/>
        <v>352</v>
      </c>
      <c r="AI13" s="27">
        <f t="shared" si="18"/>
        <v>9.5058061031595997</v>
      </c>
      <c r="AJ13" s="102">
        <v>414</v>
      </c>
      <c r="AK13" s="28">
        <f t="shared" si="19"/>
        <v>10.007251631617114</v>
      </c>
      <c r="AL13" s="102">
        <v>250</v>
      </c>
      <c r="AM13" s="28">
        <f t="shared" si="20"/>
        <v>5.1717004551096402</v>
      </c>
      <c r="AN13" s="102">
        <v>4</v>
      </c>
      <c r="AO13" s="103">
        <f t="shared" si="21"/>
        <v>668</v>
      </c>
      <c r="AP13" s="27">
        <f t="shared" si="22"/>
        <v>7.391833573088415</v>
      </c>
      <c r="AQ13" s="102">
        <v>397</v>
      </c>
      <c r="AR13" s="28">
        <f t="shared" si="23"/>
        <v>9.9423991985975455</v>
      </c>
      <c r="AS13" s="102">
        <v>241</v>
      </c>
      <c r="AT13" s="28">
        <f t="shared" si="24"/>
        <v>5.1309346391313602</v>
      </c>
      <c r="AU13" s="102">
        <v>1</v>
      </c>
      <c r="AV13" s="103">
        <f t="shared" si="25"/>
        <v>639</v>
      </c>
      <c r="AW13" s="27">
        <f t="shared" si="26"/>
        <v>7.3128862439917608</v>
      </c>
      <c r="AX13" s="102">
        <v>390</v>
      </c>
      <c r="AY13" s="28">
        <f t="shared" si="27"/>
        <v>9.969325153374232</v>
      </c>
      <c r="AZ13" s="102">
        <v>234</v>
      </c>
      <c r="BA13" s="28">
        <f t="shared" si="28"/>
        <v>5.078125</v>
      </c>
      <c r="BB13" s="102">
        <v>1</v>
      </c>
      <c r="BC13" s="103">
        <f t="shared" si="29"/>
        <v>625</v>
      </c>
      <c r="BD13" s="27">
        <f t="shared" si="30"/>
        <v>7.2962876488442685</v>
      </c>
      <c r="BE13" s="102">
        <v>388</v>
      </c>
      <c r="BF13" s="28">
        <f t="shared" si="31"/>
        <v>9.974293059125964</v>
      </c>
      <c r="BG13" s="102">
        <v>233</v>
      </c>
      <c r="BH13" s="28">
        <f t="shared" si="32"/>
        <v>5.070729053318825</v>
      </c>
      <c r="BI13" s="102">
        <v>1</v>
      </c>
      <c r="BJ13" s="103">
        <f t="shared" si="33"/>
        <v>622</v>
      </c>
      <c r="BK13" s="27">
        <f t="shared" si="34"/>
        <v>7.2927658576620935</v>
      </c>
      <c r="BL13" s="18">
        <v>384</v>
      </c>
      <c r="BM13" s="28">
        <f t="shared" si="35"/>
        <v>9.9327470253491974</v>
      </c>
      <c r="BN13" s="18">
        <v>232</v>
      </c>
      <c r="BO13" s="28">
        <f t="shared" si="36"/>
        <v>5.0721469173589853</v>
      </c>
      <c r="BP13" s="18">
        <v>1</v>
      </c>
      <c r="BQ13" s="29">
        <f t="shared" si="37"/>
        <v>617</v>
      </c>
      <c r="BR13" s="27">
        <f t="shared" si="38"/>
        <v>7.273370269951668</v>
      </c>
      <c r="BS13" s="18">
        <v>379</v>
      </c>
      <c r="BT13" s="28">
        <f t="shared" si="39"/>
        <v>9.8543941757670304</v>
      </c>
      <c r="BU13" s="18">
        <v>229</v>
      </c>
      <c r="BV13" s="28">
        <f t="shared" si="40"/>
        <v>5.0263388937664617</v>
      </c>
      <c r="BW13" s="18">
        <v>2</v>
      </c>
      <c r="BX13" s="29">
        <f t="shared" si="41"/>
        <v>610</v>
      </c>
      <c r="BY13" s="27">
        <f t="shared" si="42"/>
        <v>7.2197893241803772</v>
      </c>
      <c r="BZ13" s="18">
        <v>374</v>
      </c>
      <c r="CA13" s="28">
        <f t="shared" si="43"/>
        <v>9.8240084055686889</v>
      </c>
      <c r="CB13" s="18">
        <v>227</v>
      </c>
      <c r="CC13" s="28">
        <f t="shared" si="44"/>
        <v>5.060187249219795</v>
      </c>
      <c r="CD13" s="18">
        <v>2</v>
      </c>
      <c r="CE13" s="29">
        <f t="shared" si="45"/>
        <v>603</v>
      </c>
      <c r="CF13" s="27">
        <f t="shared" si="46"/>
        <v>7.2302158273381298</v>
      </c>
      <c r="CG13" s="18">
        <v>360</v>
      </c>
      <c r="CH13" s="28">
        <f t="shared" si="47"/>
        <v>9.7376251014335953</v>
      </c>
      <c r="CI13" s="18">
        <v>220</v>
      </c>
      <c r="CJ13" s="28">
        <f t="shared" si="48"/>
        <v>5.0136736554238839</v>
      </c>
      <c r="CK13" s="18">
        <v>2</v>
      </c>
      <c r="CL13" s="29">
        <f t="shared" si="49"/>
        <v>582</v>
      </c>
      <c r="CM13" s="27">
        <f t="shared" si="50"/>
        <v>7.1577911695978349</v>
      </c>
      <c r="CN13" s="18">
        <v>351</v>
      </c>
      <c r="CO13" s="28">
        <f t="shared" si="51"/>
        <v>9.6111719605695498</v>
      </c>
      <c r="CP13" s="18">
        <v>216</v>
      </c>
      <c r="CQ13" s="28">
        <f t="shared" si="52"/>
        <v>4.9700874367234231</v>
      </c>
      <c r="CR13" s="18">
        <v>2</v>
      </c>
      <c r="CS13" s="29">
        <f t="shared" si="53"/>
        <v>569</v>
      </c>
      <c r="CT13" s="27">
        <f t="shared" si="54"/>
        <v>7.0735952262555939</v>
      </c>
      <c r="CU13" s="102">
        <v>348</v>
      </c>
      <c r="CV13" s="28">
        <f t="shared" si="55"/>
        <v>9.7670502385630087</v>
      </c>
      <c r="CW13" s="102">
        <v>209</v>
      </c>
      <c r="CX13" s="28">
        <f t="shared" si="56"/>
        <v>4.9245994344957582</v>
      </c>
      <c r="CY13" s="102">
        <v>1</v>
      </c>
      <c r="CZ13" s="103">
        <f t="shared" si="57"/>
        <v>558</v>
      </c>
      <c r="DA13" s="27">
        <f t="shared" si="58"/>
        <v>7.1109978335669677</v>
      </c>
      <c r="DB13" s="18">
        <v>335</v>
      </c>
      <c r="DC13" s="28">
        <f t="shared" si="59"/>
        <v>9.7412038383250952</v>
      </c>
      <c r="DD13" s="18">
        <v>198</v>
      </c>
      <c r="DE13" s="28">
        <f t="shared" si="60"/>
        <v>4.8840651208682786</v>
      </c>
      <c r="DF13" s="18">
        <v>1</v>
      </c>
      <c r="DG13" s="29">
        <f t="shared" si="61"/>
        <v>534</v>
      </c>
      <c r="DH13" s="27">
        <f t="shared" si="62"/>
        <v>7.0888092393468742</v>
      </c>
      <c r="DI13" s="18">
        <v>303</v>
      </c>
      <c r="DJ13" s="28">
        <f t="shared" si="63"/>
        <v>9.4657919400187449</v>
      </c>
      <c r="DK13" s="18">
        <v>181</v>
      </c>
      <c r="DL13" s="28">
        <f t="shared" si="64"/>
        <v>4.7845625165212793</v>
      </c>
      <c r="DM13" s="18">
        <v>2</v>
      </c>
      <c r="DN13" s="29">
        <f t="shared" si="65"/>
        <v>486</v>
      </c>
      <c r="DO13" s="27">
        <f t="shared" si="66"/>
        <v>6.9191343963553535</v>
      </c>
      <c r="DP13" s="117">
        <v>260</v>
      </c>
      <c r="DQ13" s="28">
        <f t="shared" si="67"/>
        <v>9.279086366880799</v>
      </c>
      <c r="DR13" s="118">
        <v>165</v>
      </c>
      <c r="DS13" s="28">
        <f t="shared" si="68"/>
        <v>5.066011667178385</v>
      </c>
      <c r="DT13" s="118">
        <v>2</v>
      </c>
      <c r="DU13" s="119">
        <f t="shared" si="69"/>
        <v>427</v>
      </c>
      <c r="DV13" s="27">
        <f t="shared" si="70"/>
        <v>7.0126457546395145</v>
      </c>
    </row>
    <row r="14" spans="1:126" s="18" customFormat="1" ht="14.25" x14ac:dyDescent="0.45">
      <c r="A14" s="32" t="s">
        <v>16</v>
      </c>
      <c r="B14" s="54">
        <v>1360548</v>
      </c>
      <c r="C14" s="55">
        <f t="shared" si="0"/>
        <v>7.28419428437123</v>
      </c>
      <c r="D14" s="56">
        <v>1510489</v>
      </c>
      <c r="E14" s="55">
        <f t="shared" si="1"/>
        <v>7.9872818069441163</v>
      </c>
      <c r="F14" s="56">
        <f t="shared" si="71"/>
        <v>2871037</v>
      </c>
      <c r="G14" s="27">
        <f t="shared" si="2"/>
        <v>7.6379179777458788</v>
      </c>
      <c r="H14" s="102">
        <v>1303</v>
      </c>
      <c r="I14" s="28">
        <f t="shared" si="3"/>
        <v>23.477477477477475</v>
      </c>
      <c r="J14" s="102">
        <v>911</v>
      </c>
      <c r="K14" s="28">
        <f t="shared" si="4"/>
        <v>14.750647668393782</v>
      </c>
      <c r="L14" s="102">
        <v>7</v>
      </c>
      <c r="M14" s="103">
        <f t="shared" si="5"/>
        <v>2221</v>
      </c>
      <c r="N14" s="27">
        <f t="shared" si="6"/>
        <v>18.865200033976045</v>
      </c>
      <c r="O14" s="102">
        <v>1174</v>
      </c>
      <c r="P14" s="28">
        <f t="shared" si="7"/>
        <v>23.702806379971733</v>
      </c>
      <c r="Q14" s="102">
        <v>829</v>
      </c>
      <c r="R14" s="28">
        <f t="shared" si="8"/>
        <v>14.602783160119781</v>
      </c>
      <c r="S14" s="102">
        <v>7</v>
      </c>
      <c r="T14" s="103">
        <f t="shared" si="9"/>
        <v>2010</v>
      </c>
      <c r="U14" s="27">
        <f t="shared" si="10"/>
        <v>18.829039812646371</v>
      </c>
      <c r="V14" s="102">
        <v>1024</v>
      </c>
      <c r="W14" s="28">
        <f t="shared" si="11"/>
        <v>23.698218005091416</v>
      </c>
      <c r="X14" s="102">
        <v>718</v>
      </c>
      <c r="Y14" s="28">
        <f t="shared" si="12"/>
        <v>14.297092791716448</v>
      </c>
      <c r="Z14" s="102">
        <v>10</v>
      </c>
      <c r="AA14" s="103">
        <f t="shared" si="13"/>
        <v>1752</v>
      </c>
      <c r="AB14" s="27">
        <f t="shared" si="14"/>
        <v>18.62640867531363</v>
      </c>
      <c r="AC14" s="102">
        <v>421</v>
      </c>
      <c r="AD14" s="28">
        <f t="shared" si="15"/>
        <v>24.195402298850574</v>
      </c>
      <c r="AE14" s="102">
        <v>258</v>
      </c>
      <c r="AF14" s="28">
        <f t="shared" si="16"/>
        <v>13.44450234497134</v>
      </c>
      <c r="AG14" s="102">
        <v>7</v>
      </c>
      <c r="AH14" s="103">
        <f t="shared" si="17"/>
        <v>686</v>
      </c>
      <c r="AI14" s="27">
        <f t="shared" si="18"/>
        <v>18.525519848771268</v>
      </c>
      <c r="AJ14" s="102">
        <v>976</v>
      </c>
      <c r="AK14" s="28">
        <f t="shared" si="19"/>
        <v>23.591974861010396</v>
      </c>
      <c r="AL14" s="102">
        <v>689</v>
      </c>
      <c r="AM14" s="28">
        <f t="shared" si="20"/>
        <v>14.25320645428217</v>
      </c>
      <c r="AN14" s="102">
        <v>10</v>
      </c>
      <c r="AO14" s="103">
        <f t="shared" si="21"/>
        <v>1675</v>
      </c>
      <c r="AP14" s="27">
        <f t="shared" si="22"/>
        <v>18.534912028327984</v>
      </c>
      <c r="AQ14" s="102">
        <v>951</v>
      </c>
      <c r="AR14" s="28">
        <f t="shared" si="23"/>
        <v>23.816679188580014</v>
      </c>
      <c r="AS14" s="102">
        <v>665</v>
      </c>
      <c r="AT14" s="28">
        <f t="shared" si="24"/>
        <v>14.157973174366617</v>
      </c>
      <c r="AU14" s="102">
        <v>8</v>
      </c>
      <c r="AV14" s="103">
        <f t="shared" si="25"/>
        <v>1624</v>
      </c>
      <c r="AW14" s="27">
        <f t="shared" si="26"/>
        <v>18.585488670176243</v>
      </c>
      <c r="AX14" s="102">
        <v>934</v>
      </c>
      <c r="AY14" s="28">
        <f t="shared" si="27"/>
        <v>23.87525562372188</v>
      </c>
      <c r="AZ14" s="102">
        <v>653</v>
      </c>
      <c r="BA14" s="28">
        <f t="shared" si="28"/>
        <v>14.171006944444445</v>
      </c>
      <c r="BB14" s="102">
        <v>8</v>
      </c>
      <c r="BC14" s="103">
        <f t="shared" si="29"/>
        <v>1595</v>
      </c>
      <c r="BD14" s="27">
        <f t="shared" si="30"/>
        <v>18.620126079850571</v>
      </c>
      <c r="BE14" s="102">
        <v>929</v>
      </c>
      <c r="BF14" s="28">
        <f t="shared" si="31"/>
        <v>23.881748071979434</v>
      </c>
      <c r="BG14" s="102">
        <v>650</v>
      </c>
      <c r="BH14" s="28">
        <f t="shared" si="32"/>
        <v>14.145810663764962</v>
      </c>
      <c r="BI14" s="102">
        <v>8</v>
      </c>
      <c r="BJ14" s="103">
        <f t="shared" si="33"/>
        <v>1587</v>
      </c>
      <c r="BK14" s="27">
        <f t="shared" si="34"/>
        <v>18.607105170594444</v>
      </c>
      <c r="BL14" s="18">
        <v>923</v>
      </c>
      <c r="BM14" s="28">
        <f t="shared" si="35"/>
        <v>23.874806001034663</v>
      </c>
      <c r="BN14" s="18">
        <v>647</v>
      </c>
      <c r="BO14" s="28">
        <f t="shared" si="36"/>
        <v>14.145168342807171</v>
      </c>
      <c r="BP14" s="18">
        <v>7</v>
      </c>
      <c r="BQ14" s="29">
        <f t="shared" si="37"/>
        <v>1577</v>
      </c>
      <c r="BR14" s="27">
        <f t="shared" si="38"/>
        <v>18.590121419309209</v>
      </c>
      <c r="BS14" s="18">
        <v>919</v>
      </c>
      <c r="BT14" s="28">
        <f t="shared" si="39"/>
        <v>23.89495579823193</v>
      </c>
      <c r="BU14" s="18">
        <v>646</v>
      </c>
      <c r="BV14" s="28">
        <f t="shared" si="40"/>
        <v>14.17910447761194</v>
      </c>
      <c r="BW14" s="18">
        <v>7</v>
      </c>
      <c r="BX14" s="29">
        <f t="shared" si="41"/>
        <v>1572</v>
      </c>
      <c r="BY14" s="27">
        <f t="shared" si="42"/>
        <v>18.605752160018938</v>
      </c>
      <c r="BZ14" s="18">
        <v>904</v>
      </c>
      <c r="CA14" s="28">
        <f t="shared" si="43"/>
        <v>23.745731547149987</v>
      </c>
      <c r="CB14" s="18">
        <v>636</v>
      </c>
      <c r="CC14" s="28">
        <f t="shared" si="44"/>
        <v>14.177440927329469</v>
      </c>
      <c r="CD14" s="18">
        <v>7</v>
      </c>
      <c r="CE14" s="29">
        <f t="shared" si="45"/>
        <v>1547</v>
      </c>
      <c r="CF14" s="27">
        <f t="shared" si="46"/>
        <v>18.549160671462829</v>
      </c>
      <c r="CG14" s="18">
        <v>878</v>
      </c>
      <c r="CH14" s="28">
        <f t="shared" si="47"/>
        <v>23.748985664051933</v>
      </c>
      <c r="CI14" s="18">
        <v>619</v>
      </c>
      <c r="CJ14" s="28">
        <f t="shared" si="48"/>
        <v>14.106654512306291</v>
      </c>
      <c r="CK14" s="18">
        <v>7</v>
      </c>
      <c r="CL14" s="29">
        <f t="shared" si="49"/>
        <v>1504</v>
      </c>
      <c r="CM14" s="27">
        <f t="shared" si="50"/>
        <v>18.497109826589593</v>
      </c>
      <c r="CN14" s="18">
        <v>866</v>
      </c>
      <c r="CO14" s="28">
        <f t="shared" si="51"/>
        <v>23.713033953997808</v>
      </c>
      <c r="CP14" s="18">
        <v>612</v>
      </c>
      <c r="CQ14" s="28">
        <f t="shared" si="52"/>
        <v>14.0819144040497</v>
      </c>
      <c r="CR14" s="18">
        <v>7</v>
      </c>
      <c r="CS14" s="29">
        <f t="shared" si="53"/>
        <v>1485</v>
      </c>
      <c r="CT14" s="27">
        <f t="shared" si="54"/>
        <v>18.460964694182</v>
      </c>
      <c r="CU14" s="102">
        <v>843</v>
      </c>
      <c r="CV14" s="28">
        <f t="shared" si="55"/>
        <v>23.659837215829356</v>
      </c>
      <c r="CW14" s="102">
        <v>599</v>
      </c>
      <c r="CX14" s="28">
        <f t="shared" si="56"/>
        <v>14.114043355325165</v>
      </c>
      <c r="CY14" s="102">
        <v>7</v>
      </c>
      <c r="CZ14" s="103">
        <f t="shared" si="57"/>
        <v>1449</v>
      </c>
      <c r="DA14" s="27">
        <f t="shared" si="58"/>
        <v>18.465655664585192</v>
      </c>
      <c r="DB14" s="18">
        <v>814</v>
      </c>
      <c r="DC14" s="28">
        <f t="shared" si="59"/>
        <v>23.669671416109335</v>
      </c>
      <c r="DD14" s="18">
        <v>572</v>
      </c>
      <c r="DE14" s="28">
        <f t="shared" si="60"/>
        <v>14.109521460286137</v>
      </c>
      <c r="DF14" s="18">
        <v>7</v>
      </c>
      <c r="DG14" s="29">
        <f t="shared" si="61"/>
        <v>1393</v>
      </c>
      <c r="DH14" s="27">
        <f t="shared" si="62"/>
        <v>18.491968671180139</v>
      </c>
      <c r="DI14" s="18">
        <v>757</v>
      </c>
      <c r="DJ14" s="28">
        <f t="shared" si="63"/>
        <v>23.648859731333957</v>
      </c>
      <c r="DK14" s="18">
        <v>535</v>
      </c>
      <c r="DL14" s="28">
        <f t="shared" si="64"/>
        <v>14.142215173143008</v>
      </c>
      <c r="DM14" s="18">
        <v>7</v>
      </c>
      <c r="DN14" s="29">
        <f t="shared" si="65"/>
        <v>1299</v>
      </c>
      <c r="DO14" s="27">
        <f t="shared" si="66"/>
        <v>18.493735763097948</v>
      </c>
      <c r="DP14" s="117">
        <v>657</v>
      </c>
      <c r="DQ14" s="28">
        <f t="shared" si="67"/>
        <v>23.447537473233403</v>
      </c>
      <c r="DR14" s="118">
        <v>461</v>
      </c>
      <c r="DS14" s="28">
        <f t="shared" si="68"/>
        <v>14.154129567086276</v>
      </c>
      <c r="DT14" s="118">
        <v>5</v>
      </c>
      <c r="DU14" s="119">
        <f t="shared" si="69"/>
        <v>1123</v>
      </c>
      <c r="DV14" s="27">
        <f t="shared" si="70"/>
        <v>18.443094104122189</v>
      </c>
    </row>
    <row r="15" spans="1:126" s="18" customFormat="1" ht="14.25" x14ac:dyDescent="0.45">
      <c r="A15" s="32" t="s">
        <v>21</v>
      </c>
      <c r="B15" s="54">
        <v>652445</v>
      </c>
      <c r="C15" s="55">
        <f t="shared" si="0"/>
        <v>3.493104351971843</v>
      </c>
      <c r="D15" s="56">
        <v>972522</v>
      </c>
      <c r="E15" s="55">
        <f t="shared" si="1"/>
        <v>5.1425778522405023</v>
      </c>
      <c r="F15" s="56">
        <f t="shared" si="71"/>
        <v>1624967</v>
      </c>
      <c r="G15" s="27">
        <f t="shared" si="2"/>
        <v>4.3229553163347552</v>
      </c>
      <c r="H15" s="102">
        <v>3557</v>
      </c>
      <c r="I15" s="28">
        <f t="shared" si="3"/>
        <v>64.090090090090087</v>
      </c>
      <c r="J15" s="102">
        <v>4837</v>
      </c>
      <c r="K15" s="28">
        <f t="shared" si="4"/>
        <v>78.31930051813471</v>
      </c>
      <c r="L15" s="102">
        <v>34</v>
      </c>
      <c r="M15" s="103">
        <f t="shared" si="5"/>
        <v>8428</v>
      </c>
      <c r="N15" s="27">
        <f t="shared" si="6"/>
        <v>71.587530790792485</v>
      </c>
      <c r="O15" s="102">
        <v>3167</v>
      </c>
      <c r="P15" s="28">
        <f t="shared" si="7"/>
        <v>63.941045830809607</v>
      </c>
      <c r="Q15" s="102">
        <v>4449</v>
      </c>
      <c r="R15" s="28">
        <f t="shared" si="8"/>
        <v>78.368856790558397</v>
      </c>
      <c r="S15" s="102">
        <v>34</v>
      </c>
      <c r="T15" s="103">
        <f t="shared" si="9"/>
        <v>7650</v>
      </c>
      <c r="U15" s="27">
        <f t="shared" si="10"/>
        <v>71.662763466042151</v>
      </c>
      <c r="V15" s="102">
        <v>2741</v>
      </c>
      <c r="W15" s="28">
        <f t="shared" si="11"/>
        <v>63.4343901874566</v>
      </c>
      <c r="X15" s="102">
        <v>3954</v>
      </c>
      <c r="Y15" s="28">
        <f t="shared" si="12"/>
        <v>78.733572281959368</v>
      </c>
      <c r="Z15" s="102">
        <v>48</v>
      </c>
      <c r="AA15" s="103">
        <f t="shared" si="13"/>
        <v>6743</v>
      </c>
      <c r="AB15" s="27">
        <f t="shared" si="14"/>
        <v>71.68828407399532</v>
      </c>
      <c r="AC15" s="102">
        <v>1034</v>
      </c>
      <c r="AD15" s="28">
        <f t="shared" si="15"/>
        <v>59.425287356321846</v>
      </c>
      <c r="AE15" s="102">
        <v>1489</v>
      </c>
      <c r="AF15" s="28">
        <f t="shared" si="16"/>
        <v>77.592496091714438</v>
      </c>
      <c r="AG15" s="102">
        <v>34</v>
      </c>
      <c r="AH15" s="103">
        <f t="shared" si="17"/>
        <v>2557</v>
      </c>
      <c r="AI15" s="27">
        <f t="shared" si="18"/>
        <v>69.052119902781527</v>
      </c>
      <c r="AJ15" s="102">
        <v>2633</v>
      </c>
      <c r="AK15" s="28">
        <f t="shared" si="19"/>
        <v>63.645153492869234</v>
      </c>
      <c r="AL15" s="102">
        <v>3815</v>
      </c>
      <c r="AM15" s="28">
        <f t="shared" si="20"/>
        <v>78.920148944973107</v>
      </c>
      <c r="AN15" s="102">
        <v>51</v>
      </c>
      <c r="AO15" s="103">
        <f t="shared" si="21"/>
        <v>6499</v>
      </c>
      <c r="AP15" s="27">
        <f t="shared" si="22"/>
        <v>71.915458669912582</v>
      </c>
      <c r="AQ15" s="102">
        <v>2532</v>
      </c>
      <c r="AR15" s="28">
        <f t="shared" si="23"/>
        <v>63.410969196093156</v>
      </c>
      <c r="AS15" s="102">
        <v>3714</v>
      </c>
      <c r="AT15" s="28">
        <f t="shared" si="24"/>
        <v>79.071747924206932</v>
      </c>
      <c r="AU15" s="102">
        <v>38</v>
      </c>
      <c r="AV15" s="103">
        <f t="shared" si="25"/>
        <v>6284</v>
      </c>
      <c r="AW15" s="27">
        <f t="shared" si="26"/>
        <v>71.915770199130236</v>
      </c>
      <c r="AX15" s="102">
        <v>2476</v>
      </c>
      <c r="AY15" s="28">
        <f t="shared" si="27"/>
        <v>63.292433537832316</v>
      </c>
      <c r="AZ15" s="102">
        <v>3645</v>
      </c>
      <c r="BA15" s="28">
        <f t="shared" si="28"/>
        <v>79.1015625</v>
      </c>
      <c r="BB15" s="102">
        <v>36</v>
      </c>
      <c r="BC15" s="103">
        <f t="shared" si="29"/>
        <v>6157</v>
      </c>
      <c r="BD15" s="27">
        <f t="shared" si="30"/>
        <v>71.877188886294647</v>
      </c>
      <c r="BE15" s="102">
        <v>2463</v>
      </c>
      <c r="BF15" s="28">
        <f t="shared" si="31"/>
        <v>63.316195372750641</v>
      </c>
      <c r="BG15" s="102">
        <v>3636</v>
      </c>
      <c r="BH15" s="28">
        <f t="shared" si="32"/>
        <v>79.129488574537547</v>
      </c>
      <c r="BI15" s="102">
        <v>34</v>
      </c>
      <c r="BJ15" s="103">
        <f t="shared" si="33"/>
        <v>6133</v>
      </c>
      <c r="BK15" s="27">
        <f t="shared" si="34"/>
        <v>71.90760933286434</v>
      </c>
      <c r="BL15" s="18">
        <v>2450</v>
      </c>
      <c r="BM15" s="28">
        <f t="shared" si="35"/>
        <v>63.372995344024829</v>
      </c>
      <c r="BN15" s="18">
        <v>3619</v>
      </c>
      <c r="BO15" s="28">
        <f t="shared" si="36"/>
        <v>79.12111937035418</v>
      </c>
      <c r="BP15" s="18">
        <v>34</v>
      </c>
      <c r="BQ15" s="29">
        <f t="shared" si="37"/>
        <v>6103</v>
      </c>
      <c r="BR15" s="27">
        <f t="shared" si="38"/>
        <v>71.943887775551104</v>
      </c>
      <c r="BS15" s="18">
        <v>2440</v>
      </c>
      <c r="BT15" s="28">
        <f t="shared" si="39"/>
        <v>63.442537701508058</v>
      </c>
      <c r="BU15" s="18">
        <v>3605</v>
      </c>
      <c r="BV15" s="28">
        <f t="shared" si="40"/>
        <v>79.126426690079015</v>
      </c>
      <c r="BW15" s="18">
        <v>37</v>
      </c>
      <c r="BX15" s="29">
        <f t="shared" si="41"/>
        <v>6082</v>
      </c>
      <c r="BY15" s="27">
        <f t="shared" si="42"/>
        <v>71.984850278139419</v>
      </c>
      <c r="BZ15" s="18">
        <v>2422</v>
      </c>
      <c r="CA15" s="28">
        <f t="shared" si="43"/>
        <v>63.619648016811134</v>
      </c>
      <c r="CB15" s="18">
        <v>3548</v>
      </c>
      <c r="CC15" s="28">
        <f t="shared" si="44"/>
        <v>79.090503789567549</v>
      </c>
      <c r="CD15" s="18">
        <v>37</v>
      </c>
      <c r="CE15" s="29">
        <f t="shared" si="45"/>
        <v>6007</v>
      </c>
      <c r="CF15" s="27">
        <f t="shared" si="46"/>
        <v>72.026378896882491</v>
      </c>
      <c r="CG15" s="18">
        <v>2354</v>
      </c>
      <c r="CH15" s="28">
        <f t="shared" si="47"/>
        <v>63.673248579929677</v>
      </c>
      <c r="CI15" s="18">
        <v>3476</v>
      </c>
      <c r="CJ15" s="28">
        <f t="shared" si="48"/>
        <v>79.216043755697356</v>
      </c>
      <c r="CK15" s="18">
        <v>37</v>
      </c>
      <c r="CL15" s="29">
        <f t="shared" si="49"/>
        <v>5867</v>
      </c>
      <c r="CM15" s="27">
        <f t="shared" si="50"/>
        <v>72.155946378059284</v>
      </c>
      <c r="CN15" s="18">
        <v>2332</v>
      </c>
      <c r="CO15" s="28">
        <f t="shared" si="51"/>
        <v>63.855421686746979</v>
      </c>
      <c r="CP15" s="18">
        <v>3446</v>
      </c>
      <c r="CQ15" s="28">
        <f t="shared" si="52"/>
        <v>79.291302346985731</v>
      </c>
      <c r="CR15" s="18">
        <v>37</v>
      </c>
      <c r="CS15" s="29">
        <f t="shared" si="53"/>
        <v>5815</v>
      </c>
      <c r="CT15" s="27">
        <f t="shared" si="54"/>
        <v>72.289905519641977</v>
      </c>
      <c r="CU15" s="102">
        <v>2274</v>
      </c>
      <c r="CV15" s="28">
        <f t="shared" si="55"/>
        <v>63.822621386472079</v>
      </c>
      <c r="CW15" s="102">
        <v>3365</v>
      </c>
      <c r="CX15" s="28">
        <f t="shared" si="56"/>
        <v>79.288407163053719</v>
      </c>
      <c r="CY15" s="102">
        <v>32</v>
      </c>
      <c r="CZ15" s="103">
        <f t="shared" si="57"/>
        <v>5671</v>
      </c>
      <c r="DA15" s="27">
        <f t="shared" si="58"/>
        <v>72.269657193832032</v>
      </c>
      <c r="DB15" s="18">
        <v>2198</v>
      </c>
      <c r="DC15" s="28">
        <f t="shared" si="59"/>
        <v>63.913928467577783</v>
      </c>
      <c r="DD15" s="18">
        <v>3218</v>
      </c>
      <c r="DE15" s="28">
        <f t="shared" si="60"/>
        <v>79.378391711889492</v>
      </c>
      <c r="DF15" s="18">
        <v>32</v>
      </c>
      <c r="DG15" s="29">
        <f t="shared" si="61"/>
        <v>5448</v>
      </c>
      <c r="DH15" s="27">
        <f t="shared" si="62"/>
        <v>72.321784149741148</v>
      </c>
      <c r="DI15" s="18">
        <v>2050</v>
      </c>
      <c r="DJ15" s="28">
        <f t="shared" si="63"/>
        <v>64.042486722899099</v>
      </c>
      <c r="DK15" s="18">
        <v>3004</v>
      </c>
      <c r="DL15" s="28">
        <f t="shared" si="64"/>
        <v>79.407877346021678</v>
      </c>
      <c r="DM15" s="18">
        <v>31</v>
      </c>
      <c r="DN15" s="29">
        <f t="shared" si="65"/>
        <v>5085</v>
      </c>
      <c r="DO15" s="27">
        <f t="shared" si="66"/>
        <v>72.394646924829146</v>
      </c>
      <c r="DP15" s="117">
        <v>1806</v>
      </c>
      <c r="DQ15" s="28">
        <f t="shared" si="67"/>
        <v>64.453961456102775</v>
      </c>
      <c r="DR15" s="118">
        <v>2575</v>
      </c>
      <c r="DS15" s="28">
        <f t="shared" si="68"/>
        <v>79.060485108996005</v>
      </c>
      <c r="DT15" s="118">
        <v>23</v>
      </c>
      <c r="DU15" s="119">
        <f t="shared" si="69"/>
        <v>4404</v>
      </c>
      <c r="DV15" s="27">
        <f t="shared" si="70"/>
        <v>72.327147314830015</v>
      </c>
    </row>
    <row r="16" spans="1:126" s="18" customFormat="1" ht="14.25" x14ac:dyDescent="0.45">
      <c r="A16" s="32"/>
      <c r="B16" s="30"/>
      <c r="C16" s="34"/>
      <c r="D16" s="31"/>
      <c r="E16" s="34"/>
      <c r="F16" s="31"/>
      <c r="G16" s="33"/>
      <c r="H16" s="104"/>
      <c r="I16" s="34"/>
      <c r="J16" s="105"/>
      <c r="K16" s="34"/>
      <c r="L16" s="106"/>
      <c r="M16" s="105"/>
      <c r="N16" s="33"/>
      <c r="O16" s="104"/>
      <c r="P16" s="34"/>
      <c r="Q16" s="105"/>
      <c r="R16" s="34"/>
      <c r="S16" s="106"/>
      <c r="T16" s="105"/>
      <c r="U16" s="33"/>
      <c r="V16" s="104"/>
      <c r="W16" s="34"/>
      <c r="X16" s="105"/>
      <c r="Y16" s="34"/>
      <c r="Z16" s="106"/>
      <c r="AA16" s="105"/>
      <c r="AB16" s="33"/>
      <c r="AC16" s="104"/>
      <c r="AD16" s="34"/>
      <c r="AE16" s="105"/>
      <c r="AF16" s="34"/>
      <c r="AG16" s="106"/>
      <c r="AH16" s="105"/>
      <c r="AI16" s="33"/>
      <c r="AJ16" s="104"/>
      <c r="AK16" s="34"/>
      <c r="AL16" s="105"/>
      <c r="AM16" s="34"/>
      <c r="AN16" s="106"/>
      <c r="AO16" s="105"/>
      <c r="AP16" s="33"/>
      <c r="AQ16" s="104"/>
      <c r="AR16" s="34"/>
      <c r="AS16" s="105"/>
      <c r="AT16" s="34"/>
      <c r="AU16" s="106"/>
      <c r="AV16" s="105"/>
      <c r="AW16" s="33"/>
      <c r="AX16" s="104"/>
      <c r="AY16" s="34"/>
      <c r="AZ16" s="105"/>
      <c r="BA16" s="34"/>
      <c r="BB16" s="106"/>
      <c r="BC16" s="105"/>
      <c r="BD16" s="33"/>
      <c r="BE16" s="104"/>
      <c r="BF16" s="34"/>
      <c r="BG16" s="105"/>
      <c r="BH16" s="34"/>
      <c r="BI16" s="106"/>
      <c r="BJ16" s="105"/>
      <c r="BK16" s="33"/>
      <c r="BL16" s="30"/>
      <c r="BM16" s="34"/>
      <c r="BN16" s="31"/>
      <c r="BO16" s="34"/>
      <c r="BP16" s="35"/>
      <c r="BQ16" s="31"/>
      <c r="BR16" s="33"/>
      <c r="BS16" s="30"/>
      <c r="BT16" s="34"/>
      <c r="BU16" s="31"/>
      <c r="BV16" s="34"/>
      <c r="BW16" s="35"/>
      <c r="BX16" s="31"/>
      <c r="BY16" s="33"/>
      <c r="BZ16" s="30"/>
      <c r="CA16" s="34"/>
      <c r="CB16" s="31"/>
      <c r="CC16" s="34"/>
      <c r="CD16" s="35"/>
      <c r="CE16" s="31"/>
      <c r="CF16" s="33"/>
      <c r="CG16" s="30"/>
      <c r="CH16" s="34"/>
      <c r="CI16" s="31"/>
      <c r="CJ16" s="34"/>
      <c r="CK16" s="35"/>
      <c r="CL16" s="31"/>
      <c r="CM16" s="33"/>
      <c r="CN16" s="30"/>
      <c r="CO16" s="34"/>
      <c r="CP16" s="31"/>
      <c r="CQ16" s="34"/>
      <c r="CR16" s="35"/>
      <c r="CS16" s="31"/>
      <c r="CT16" s="33"/>
      <c r="CU16" s="104"/>
      <c r="CV16" s="34"/>
      <c r="CW16" s="105"/>
      <c r="CX16" s="34"/>
      <c r="CY16" s="106"/>
      <c r="CZ16" s="105"/>
      <c r="DA16" s="33"/>
      <c r="DB16" s="30"/>
      <c r="DC16" s="34"/>
      <c r="DD16" s="31"/>
      <c r="DE16" s="34"/>
      <c r="DF16" s="35"/>
      <c r="DG16" s="31"/>
      <c r="DH16" s="33"/>
      <c r="DI16" s="30"/>
      <c r="DJ16" s="34"/>
      <c r="DK16" s="31"/>
      <c r="DL16" s="34"/>
      <c r="DM16" s="35"/>
      <c r="DN16" s="31"/>
      <c r="DO16" s="33"/>
      <c r="DP16" s="117"/>
      <c r="DQ16" s="34"/>
      <c r="DR16" s="118"/>
      <c r="DS16" s="34"/>
      <c r="DT16" s="120"/>
      <c r="DU16" s="118"/>
      <c r="DV16" s="33"/>
    </row>
    <row r="17" spans="1:126" s="41" customFormat="1" ht="14.25" x14ac:dyDescent="0.45">
      <c r="A17" s="36" t="s">
        <v>4</v>
      </c>
      <c r="B17" s="57">
        <f t="shared" ref="B17:G17" si="72">SUM(B8:B15)</f>
        <v>18678085</v>
      </c>
      <c r="C17" s="37">
        <f t="shared" si="72"/>
        <v>100</v>
      </c>
      <c r="D17" s="57">
        <f t="shared" si="72"/>
        <v>18911177</v>
      </c>
      <c r="E17" s="37">
        <f t="shared" si="72"/>
        <v>100.00000000000001</v>
      </c>
      <c r="F17" s="57">
        <f t="shared" si="72"/>
        <v>37589262</v>
      </c>
      <c r="G17" s="37">
        <f t="shared" si="72"/>
        <v>99.999999999999986</v>
      </c>
      <c r="H17" s="107">
        <f t="shared" ref="H17:N17" si="73">SUM(H8:H15)</f>
        <v>5550</v>
      </c>
      <c r="I17" s="37">
        <f t="shared" si="73"/>
        <v>100</v>
      </c>
      <c r="J17" s="39">
        <f t="shared" si="73"/>
        <v>6176</v>
      </c>
      <c r="K17" s="37">
        <f t="shared" si="73"/>
        <v>100</v>
      </c>
      <c r="L17" s="39">
        <f t="shared" si="73"/>
        <v>47</v>
      </c>
      <c r="M17" s="39">
        <f t="shared" si="73"/>
        <v>11773</v>
      </c>
      <c r="N17" s="40">
        <f t="shared" si="73"/>
        <v>100</v>
      </c>
      <c r="O17" s="107">
        <f t="shared" ref="O17:U17" si="74">SUM(O8:O15)</f>
        <v>4953</v>
      </c>
      <c r="P17" s="37">
        <f t="shared" si="74"/>
        <v>100</v>
      </c>
      <c r="Q17" s="39">
        <f t="shared" si="74"/>
        <v>5677</v>
      </c>
      <c r="R17" s="37">
        <f t="shared" si="74"/>
        <v>100</v>
      </c>
      <c r="S17" s="39">
        <f t="shared" si="74"/>
        <v>45</v>
      </c>
      <c r="T17" s="39">
        <f t="shared" si="74"/>
        <v>10675</v>
      </c>
      <c r="U17" s="40">
        <f t="shared" si="74"/>
        <v>100</v>
      </c>
      <c r="V17" s="107">
        <f t="shared" ref="V17:AB17" si="75">SUM(V8:V15)</f>
        <v>4321</v>
      </c>
      <c r="W17" s="37">
        <f t="shared" si="75"/>
        <v>100</v>
      </c>
      <c r="X17" s="39">
        <f t="shared" si="75"/>
        <v>5022</v>
      </c>
      <c r="Y17" s="37">
        <f t="shared" si="75"/>
        <v>99.999999999999986</v>
      </c>
      <c r="Z17" s="39">
        <f t="shared" si="75"/>
        <v>63</v>
      </c>
      <c r="AA17" s="39">
        <f t="shared" si="75"/>
        <v>9406</v>
      </c>
      <c r="AB17" s="40">
        <f t="shared" si="75"/>
        <v>100</v>
      </c>
      <c r="AC17" s="107">
        <f t="shared" ref="AC17:AI17" si="76">SUM(AC8:AC15)</f>
        <v>1740</v>
      </c>
      <c r="AD17" s="37">
        <f t="shared" si="76"/>
        <v>100</v>
      </c>
      <c r="AE17" s="39">
        <f t="shared" si="76"/>
        <v>1919</v>
      </c>
      <c r="AF17" s="37">
        <f t="shared" si="76"/>
        <v>100</v>
      </c>
      <c r="AG17" s="39">
        <f t="shared" si="76"/>
        <v>44</v>
      </c>
      <c r="AH17" s="39">
        <f t="shared" si="76"/>
        <v>3703</v>
      </c>
      <c r="AI17" s="40">
        <f t="shared" si="76"/>
        <v>100</v>
      </c>
      <c r="AJ17" s="107">
        <f t="shared" ref="AJ17:AP17" si="77">SUM(AJ8:AJ15)</f>
        <v>4137</v>
      </c>
      <c r="AK17" s="37">
        <f t="shared" si="77"/>
        <v>100</v>
      </c>
      <c r="AL17" s="39">
        <f t="shared" si="77"/>
        <v>4834</v>
      </c>
      <c r="AM17" s="37">
        <f t="shared" si="77"/>
        <v>100</v>
      </c>
      <c r="AN17" s="39">
        <f t="shared" si="77"/>
        <v>66</v>
      </c>
      <c r="AO17" s="39">
        <f t="shared" si="77"/>
        <v>9037</v>
      </c>
      <c r="AP17" s="40">
        <f t="shared" si="77"/>
        <v>100</v>
      </c>
      <c r="AQ17" s="107">
        <f t="shared" ref="AQ17:AW17" si="78">SUM(AQ8:AQ15)</f>
        <v>3993</v>
      </c>
      <c r="AR17" s="37">
        <f t="shared" si="78"/>
        <v>100</v>
      </c>
      <c r="AS17" s="39">
        <f t="shared" si="78"/>
        <v>4697</v>
      </c>
      <c r="AT17" s="37">
        <f t="shared" si="78"/>
        <v>100</v>
      </c>
      <c r="AU17" s="39">
        <f t="shared" si="78"/>
        <v>48</v>
      </c>
      <c r="AV17" s="39">
        <f t="shared" si="78"/>
        <v>8738</v>
      </c>
      <c r="AW17" s="40">
        <f t="shared" si="78"/>
        <v>100</v>
      </c>
      <c r="AX17" s="107">
        <f t="shared" ref="AX17:BD17" si="79">SUM(AX8:AX15)</f>
        <v>3912</v>
      </c>
      <c r="AY17" s="37">
        <f t="shared" si="79"/>
        <v>100</v>
      </c>
      <c r="AZ17" s="39">
        <f t="shared" si="79"/>
        <v>4608</v>
      </c>
      <c r="BA17" s="37">
        <f t="shared" si="79"/>
        <v>100</v>
      </c>
      <c r="BB17" s="39">
        <f t="shared" si="79"/>
        <v>46</v>
      </c>
      <c r="BC17" s="39">
        <f t="shared" si="79"/>
        <v>8566</v>
      </c>
      <c r="BD17" s="40">
        <f t="shared" si="79"/>
        <v>100</v>
      </c>
      <c r="BE17" s="107">
        <f t="shared" ref="BE17:BK17" si="80">SUM(BE8:BE15)</f>
        <v>3890</v>
      </c>
      <c r="BF17" s="37">
        <f t="shared" si="80"/>
        <v>100</v>
      </c>
      <c r="BG17" s="39">
        <f t="shared" si="80"/>
        <v>4595</v>
      </c>
      <c r="BH17" s="37">
        <f t="shared" si="80"/>
        <v>100</v>
      </c>
      <c r="BI17" s="39">
        <f t="shared" si="80"/>
        <v>44</v>
      </c>
      <c r="BJ17" s="39">
        <f t="shared" si="80"/>
        <v>8529</v>
      </c>
      <c r="BK17" s="40">
        <f t="shared" si="80"/>
        <v>100</v>
      </c>
      <c r="BL17" s="38">
        <f t="shared" ref="BL17:BR17" si="81">SUM(BL8:BL15)</f>
        <v>3866</v>
      </c>
      <c r="BM17" s="37">
        <f t="shared" si="81"/>
        <v>100</v>
      </c>
      <c r="BN17" s="39">
        <f t="shared" si="81"/>
        <v>4574</v>
      </c>
      <c r="BO17" s="37">
        <f t="shared" si="81"/>
        <v>100</v>
      </c>
      <c r="BP17" s="39">
        <f t="shared" si="81"/>
        <v>43</v>
      </c>
      <c r="BQ17" s="39">
        <f t="shared" si="81"/>
        <v>8483</v>
      </c>
      <c r="BR17" s="40">
        <f t="shared" si="81"/>
        <v>100</v>
      </c>
      <c r="BS17" s="38">
        <f t="shared" ref="BS17:BY17" si="82">SUM(BS8:BS15)</f>
        <v>3846</v>
      </c>
      <c r="BT17" s="37">
        <f t="shared" si="82"/>
        <v>100</v>
      </c>
      <c r="BU17" s="39">
        <f t="shared" si="82"/>
        <v>4556</v>
      </c>
      <c r="BV17" s="37">
        <f t="shared" si="82"/>
        <v>100</v>
      </c>
      <c r="BW17" s="39">
        <f t="shared" si="82"/>
        <v>47</v>
      </c>
      <c r="BX17" s="39">
        <f t="shared" si="82"/>
        <v>8449</v>
      </c>
      <c r="BY17" s="40">
        <f t="shared" si="82"/>
        <v>100</v>
      </c>
      <c r="BZ17" s="38">
        <f t="shared" ref="BZ17:CF17" si="83">SUM(BZ8:BZ15)</f>
        <v>3807</v>
      </c>
      <c r="CA17" s="37">
        <f t="shared" si="83"/>
        <v>100</v>
      </c>
      <c r="CB17" s="39">
        <f t="shared" si="83"/>
        <v>4486</v>
      </c>
      <c r="CC17" s="37">
        <f t="shared" si="83"/>
        <v>100</v>
      </c>
      <c r="CD17" s="39">
        <f t="shared" si="83"/>
        <v>47</v>
      </c>
      <c r="CE17" s="39">
        <f t="shared" si="83"/>
        <v>8340</v>
      </c>
      <c r="CF17" s="40">
        <f t="shared" si="83"/>
        <v>100</v>
      </c>
      <c r="CG17" s="38">
        <f t="shared" ref="CG17:CM17" si="84">SUM(CG8:CG15)</f>
        <v>3697</v>
      </c>
      <c r="CH17" s="37">
        <f t="shared" si="84"/>
        <v>100</v>
      </c>
      <c r="CI17" s="39">
        <f t="shared" si="84"/>
        <v>4388</v>
      </c>
      <c r="CJ17" s="37">
        <f t="shared" si="84"/>
        <v>100</v>
      </c>
      <c r="CK17" s="39">
        <f t="shared" si="84"/>
        <v>46</v>
      </c>
      <c r="CL17" s="39">
        <f t="shared" si="84"/>
        <v>8131</v>
      </c>
      <c r="CM17" s="40">
        <f t="shared" si="84"/>
        <v>100</v>
      </c>
      <c r="CN17" s="38">
        <f t="shared" ref="CN17:DA17" si="85">SUM(CN8:CN15)</f>
        <v>3652</v>
      </c>
      <c r="CO17" s="37">
        <f t="shared" si="85"/>
        <v>99.999999999999986</v>
      </c>
      <c r="CP17" s="39">
        <f t="shared" si="85"/>
        <v>4346</v>
      </c>
      <c r="CQ17" s="37">
        <f t="shared" si="85"/>
        <v>100</v>
      </c>
      <c r="CR17" s="39">
        <f t="shared" si="85"/>
        <v>46</v>
      </c>
      <c r="CS17" s="39">
        <f t="shared" si="85"/>
        <v>8044</v>
      </c>
      <c r="CT17" s="40">
        <f t="shared" si="85"/>
        <v>100</v>
      </c>
      <c r="CU17" s="107">
        <f t="shared" si="85"/>
        <v>3563</v>
      </c>
      <c r="CV17" s="37">
        <f t="shared" si="85"/>
        <v>100</v>
      </c>
      <c r="CW17" s="39">
        <f t="shared" si="85"/>
        <v>4244</v>
      </c>
      <c r="CX17" s="37">
        <f t="shared" si="85"/>
        <v>100</v>
      </c>
      <c r="CY17" s="39">
        <f t="shared" si="85"/>
        <v>40</v>
      </c>
      <c r="CZ17" s="39">
        <f t="shared" si="85"/>
        <v>7847</v>
      </c>
      <c r="DA17" s="40">
        <f t="shared" si="85"/>
        <v>100</v>
      </c>
      <c r="DB17" s="38">
        <f t="shared" ref="DB17:DH17" si="86">SUM(DB8:DB15)</f>
        <v>3439</v>
      </c>
      <c r="DC17" s="37">
        <f t="shared" si="86"/>
        <v>100</v>
      </c>
      <c r="DD17" s="39">
        <f t="shared" si="86"/>
        <v>4054</v>
      </c>
      <c r="DE17" s="37">
        <f t="shared" si="86"/>
        <v>100</v>
      </c>
      <c r="DF17" s="39">
        <f t="shared" si="86"/>
        <v>40</v>
      </c>
      <c r="DG17" s="39">
        <f t="shared" si="86"/>
        <v>7533</v>
      </c>
      <c r="DH17" s="40">
        <f t="shared" si="86"/>
        <v>100</v>
      </c>
      <c r="DI17" s="38">
        <f t="shared" ref="DI17:DO17" si="87">SUM(DI8:DI15)</f>
        <v>3201</v>
      </c>
      <c r="DJ17" s="37">
        <f t="shared" si="87"/>
        <v>100</v>
      </c>
      <c r="DK17" s="39">
        <f t="shared" si="87"/>
        <v>3783</v>
      </c>
      <c r="DL17" s="37">
        <f t="shared" si="87"/>
        <v>100</v>
      </c>
      <c r="DM17" s="39">
        <f t="shared" si="87"/>
        <v>40</v>
      </c>
      <c r="DN17" s="39">
        <f t="shared" si="87"/>
        <v>7024</v>
      </c>
      <c r="DO17" s="40">
        <f t="shared" si="87"/>
        <v>99.999999999999986</v>
      </c>
      <c r="DP17" s="107">
        <f t="shared" ref="DP17:DV17" si="88">SUM(DP8:DP15)</f>
        <v>2802</v>
      </c>
      <c r="DQ17" s="37">
        <f t="shared" si="88"/>
        <v>99.999999999999986</v>
      </c>
      <c r="DR17" s="39">
        <f t="shared" si="88"/>
        <v>3257</v>
      </c>
      <c r="DS17" s="37">
        <f t="shared" si="88"/>
        <v>100</v>
      </c>
      <c r="DT17" s="39">
        <f t="shared" si="88"/>
        <v>30</v>
      </c>
      <c r="DU17" s="39">
        <f t="shared" si="88"/>
        <v>6089</v>
      </c>
      <c r="DV17" s="40">
        <f t="shared" si="88"/>
        <v>100</v>
      </c>
    </row>
    <row r="18" spans="1:126" s="18" customFormat="1" ht="14.25" x14ac:dyDescent="0.45">
      <c r="A18" s="42"/>
      <c r="B18" s="30"/>
      <c r="C18" s="31"/>
      <c r="D18" s="31"/>
      <c r="E18" s="31"/>
      <c r="F18" s="31"/>
      <c r="G18" s="43"/>
      <c r="H18" s="104"/>
      <c r="I18" s="105"/>
      <c r="J18" s="105"/>
      <c r="K18" s="105"/>
      <c r="L18" s="106"/>
      <c r="M18" s="105"/>
      <c r="N18" s="108"/>
      <c r="O18" s="104"/>
      <c r="P18" s="105"/>
      <c r="Q18" s="105"/>
      <c r="R18" s="105"/>
      <c r="S18" s="106"/>
      <c r="T18" s="105"/>
      <c r="U18" s="108"/>
      <c r="V18" s="104"/>
      <c r="W18" s="105"/>
      <c r="X18" s="105"/>
      <c r="Y18" s="105"/>
      <c r="Z18" s="106"/>
      <c r="AA18" s="105"/>
      <c r="AB18" s="108"/>
      <c r="AC18" s="104"/>
      <c r="AD18" s="105"/>
      <c r="AE18" s="105"/>
      <c r="AF18" s="105"/>
      <c r="AG18" s="106"/>
      <c r="AH18" s="105"/>
      <c r="AI18" s="108"/>
      <c r="AJ18" s="104"/>
      <c r="AK18" s="105"/>
      <c r="AL18" s="105"/>
      <c r="AM18" s="105"/>
      <c r="AN18" s="106"/>
      <c r="AO18" s="105"/>
      <c r="AP18" s="108"/>
      <c r="AQ18" s="104"/>
      <c r="AR18" s="105"/>
      <c r="AS18" s="105"/>
      <c r="AT18" s="105"/>
      <c r="AU18" s="106"/>
      <c r="AV18" s="105"/>
      <c r="AW18" s="108"/>
      <c r="AX18" s="104"/>
      <c r="AY18" s="105"/>
      <c r="AZ18" s="105"/>
      <c r="BA18" s="105"/>
      <c r="BB18" s="106"/>
      <c r="BC18" s="105"/>
      <c r="BD18" s="108"/>
      <c r="BE18" s="104"/>
      <c r="BF18" s="105"/>
      <c r="BG18" s="105"/>
      <c r="BH18" s="105"/>
      <c r="BI18" s="106"/>
      <c r="BJ18" s="105"/>
      <c r="BK18" s="108"/>
      <c r="BL18" s="30"/>
      <c r="BM18" s="31"/>
      <c r="BN18" s="31"/>
      <c r="BO18" s="31"/>
      <c r="BP18" s="35"/>
      <c r="BQ18" s="31"/>
      <c r="BR18" s="43"/>
      <c r="BS18" s="30"/>
      <c r="BT18" s="31"/>
      <c r="BU18" s="31"/>
      <c r="BV18" s="31"/>
      <c r="BW18" s="35"/>
      <c r="BX18" s="31"/>
      <c r="BY18" s="43"/>
      <c r="BZ18" s="30"/>
      <c r="CA18" s="31"/>
      <c r="CB18" s="31"/>
      <c r="CC18" s="31"/>
      <c r="CD18" s="35"/>
      <c r="CE18" s="31"/>
      <c r="CF18" s="43"/>
      <c r="CG18" s="30"/>
      <c r="CH18" s="31"/>
      <c r="CI18" s="31"/>
      <c r="CJ18" s="31"/>
      <c r="CK18" s="35"/>
      <c r="CL18" s="31"/>
      <c r="CM18" s="43"/>
      <c r="CN18" s="30"/>
      <c r="CO18" s="31"/>
      <c r="CP18" s="31"/>
      <c r="CQ18" s="31"/>
      <c r="CR18" s="35"/>
      <c r="CS18" s="31"/>
      <c r="CT18" s="43"/>
      <c r="CU18" s="104"/>
      <c r="CV18" s="105"/>
      <c r="CW18" s="105"/>
      <c r="CX18" s="105"/>
      <c r="CY18" s="106"/>
      <c r="CZ18" s="105"/>
      <c r="DA18" s="108"/>
      <c r="DB18" s="30"/>
      <c r="DC18" s="31"/>
      <c r="DD18" s="31"/>
      <c r="DE18" s="31"/>
      <c r="DF18" s="35"/>
      <c r="DG18" s="31"/>
      <c r="DH18" s="43"/>
      <c r="DI18" s="30"/>
      <c r="DJ18" s="31"/>
      <c r="DK18" s="31"/>
      <c r="DL18" s="31"/>
      <c r="DM18" s="35"/>
      <c r="DN18" s="31"/>
      <c r="DO18" s="43"/>
      <c r="DP18" s="117"/>
      <c r="DQ18" s="118"/>
      <c r="DR18" s="118"/>
      <c r="DS18" s="118"/>
      <c r="DT18" s="120"/>
      <c r="DU18" s="118"/>
      <c r="DV18" s="121"/>
    </row>
    <row r="19" spans="1:126" s="18" customFormat="1" ht="14.25" x14ac:dyDescent="0.45">
      <c r="A19" s="44" t="s">
        <v>105</v>
      </c>
      <c r="B19" s="46">
        <v>0</v>
      </c>
      <c r="C19" s="47"/>
      <c r="D19" s="47">
        <v>0</v>
      </c>
      <c r="E19" s="47"/>
      <c r="F19" s="47">
        <v>0</v>
      </c>
      <c r="G19" s="45"/>
      <c r="H19" s="109">
        <v>106</v>
      </c>
      <c r="I19" s="110"/>
      <c r="J19" s="110">
        <v>71</v>
      </c>
      <c r="K19" s="110"/>
      <c r="L19" s="111">
        <v>1</v>
      </c>
      <c r="M19" s="111">
        <f>H19+J19+L19</f>
        <v>178</v>
      </c>
      <c r="N19" s="112"/>
      <c r="O19" s="109">
        <v>94</v>
      </c>
      <c r="P19" s="110"/>
      <c r="Q19" s="110">
        <v>64</v>
      </c>
      <c r="R19" s="110"/>
      <c r="S19" s="111">
        <v>1</v>
      </c>
      <c r="T19" s="111">
        <f>O19+Q19+S19</f>
        <v>159</v>
      </c>
      <c r="U19" s="112"/>
      <c r="V19" s="109">
        <v>82</v>
      </c>
      <c r="W19" s="110"/>
      <c r="X19" s="110">
        <v>52</v>
      </c>
      <c r="Y19" s="110"/>
      <c r="Z19" s="111">
        <v>1</v>
      </c>
      <c r="AA19" s="111">
        <f>V19+X19+Z19</f>
        <v>135</v>
      </c>
      <c r="AB19" s="112"/>
      <c r="AC19" s="109">
        <v>49</v>
      </c>
      <c r="AD19" s="110"/>
      <c r="AE19" s="110">
        <v>32</v>
      </c>
      <c r="AF19" s="110"/>
      <c r="AG19" s="111">
        <v>2</v>
      </c>
      <c r="AH19" s="111">
        <f>AC19+AE19+AG19</f>
        <v>83</v>
      </c>
      <c r="AI19" s="112"/>
      <c r="AJ19" s="109">
        <v>69</v>
      </c>
      <c r="AK19" s="110"/>
      <c r="AL19" s="110">
        <v>47</v>
      </c>
      <c r="AM19" s="110"/>
      <c r="AN19" s="111">
        <v>2</v>
      </c>
      <c r="AO19" s="111">
        <f>AJ19+AL19+AN19</f>
        <v>118</v>
      </c>
      <c r="AP19" s="112"/>
      <c r="AQ19" s="109">
        <v>66</v>
      </c>
      <c r="AR19" s="110"/>
      <c r="AS19" s="110">
        <v>45</v>
      </c>
      <c r="AT19" s="110"/>
      <c r="AU19" s="111">
        <v>2</v>
      </c>
      <c r="AV19" s="111">
        <f>AQ19+AS19+AU19</f>
        <v>113</v>
      </c>
      <c r="AW19" s="112"/>
      <c r="AX19" s="109">
        <v>65</v>
      </c>
      <c r="AY19" s="110"/>
      <c r="AZ19" s="110">
        <v>43</v>
      </c>
      <c r="BA19" s="110"/>
      <c r="BB19" s="111">
        <v>2</v>
      </c>
      <c r="BC19" s="111">
        <f>AX19+AZ19+BB19</f>
        <v>110</v>
      </c>
      <c r="BD19" s="112"/>
      <c r="BE19" s="109">
        <v>63</v>
      </c>
      <c r="BF19" s="110"/>
      <c r="BG19" s="110">
        <v>42</v>
      </c>
      <c r="BH19" s="110"/>
      <c r="BI19" s="111">
        <v>2</v>
      </c>
      <c r="BJ19" s="111">
        <f>BE19+BG19+BI19</f>
        <v>107</v>
      </c>
      <c r="BK19" s="112"/>
      <c r="BL19" s="46">
        <v>61</v>
      </c>
      <c r="BM19" s="47"/>
      <c r="BN19" s="47">
        <v>38</v>
      </c>
      <c r="BO19" s="47"/>
      <c r="BP19" s="48">
        <v>2</v>
      </c>
      <c r="BQ19" s="48">
        <f>BL19+BN19+BP19</f>
        <v>101</v>
      </c>
      <c r="BR19" s="45"/>
      <c r="BS19" s="46">
        <v>60</v>
      </c>
      <c r="BT19" s="47"/>
      <c r="BU19" s="47">
        <v>33</v>
      </c>
      <c r="BV19" s="47"/>
      <c r="BW19" s="48">
        <v>2</v>
      </c>
      <c r="BX19" s="48">
        <f>BS19+BU19+BW19</f>
        <v>95</v>
      </c>
      <c r="BY19" s="45"/>
      <c r="BZ19" s="46">
        <v>58</v>
      </c>
      <c r="CA19" s="47"/>
      <c r="CB19" s="47">
        <v>31</v>
      </c>
      <c r="CC19" s="47"/>
      <c r="CD19" s="48">
        <v>1</v>
      </c>
      <c r="CE19" s="48">
        <f>BZ19+CB19+CD19</f>
        <v>90</v>
      </c>
      <c r="CF19" s="45"/>
      <c r="CG19" s="46">
        <v>54</v>
      </c>
      <c r="CH19" s="47"/>
      <c r="CI19" s="47">
        <v>28</v>
      </c>
      <c r="CJ19" s="47"/>
      <c r="CK19" s="48">
        <v>1</v>
      </c>
      <c r="CL19" s="48">
        <f>CG19+CI19+CK19</f>
        <v>83</v>
      </c>
      <c r="CM19" s="45"/>
      <c r="CN19" s="46">
        <v>53</v>
      </c>
      <c r="CO19" s="47"/>
      <c r="CP19" s="47">
        <v>27</v>
      </c>
      <c r="CQ19" s="47"/>
      <c r="CR19" s="48">
        <v>1</v>
      </c>
      <c r="CS19" s="48">
        <f>CN19+CP19+CR19</f>
        <v>81</v>
      </c>
      <c r="CT19" s="45"/>
      <c r="CU19" s="109">
        <v>53</v>
      </c>
      <c r="CV19" s="110"/>
      <c r="CW19" s="110">
        <v>24</v>
      </c>
      <c r="CX19" s="110"/>
      <c r="CY19" s="111">
        <v>1</v>
      </c>
      <c r="CZ19" s="111">
        <f>CU19+CW19+CY19</f>
        <v>78</v>
      </c>
      <c r="DA19" s="112"/>
      <c r="DB19" s="46">
        <v>49</v>
      </c>
      <c r="DC19" s="47"/>
      <c r="DD19" s="47">
        <v>24</v>
      </c>
      <c r="DE19" s="47"/>
      <c r="DF19" s="48">
        <v>1</v>
      </c>
      <c r="DG19" s="48">
        <f>DB19+DD19+DF19</f>
        <v>74</v>
      </c>
      <c r="DH19" s="45"/>
      <c r="DI19" s="46">
        <v>48</v>
      </c>
      <c r="DJ19" s="47"/>
      <c r="DK19" s="47">
        <v>23</v>
      </c>
      <c r="DL19" s="47"/>
      <c r="DM19" s="48">
        <v>1</v>
      </c>
      <c r="DN19" s="48">
        <f>DI19+DK19+DM19</f>
        <v>72</v>
      </c>
      <c r="DO19" s="45"/>
      <c r="DP19" s="122">
        <v>43</v>
      </c>
      <c r="DQ19" s="123"/>
      <c r="DR19" s="123">
        <v>21</v>
      </c>
      <c r="DS19" s="123"/>
      <c r="DT19" s="124">
        <v>1</v>
      </c>
      <c r="DU19" s="124">
        <f>DP19+DR19+DT19</f>
        <v>65</v>
      </c>
      <c r="DV19" s="125"/>
    </row>
    <row r="20" spans="1:126" s="18" customFormat="1" ht="14.25" x14ac:dyDescent="0.45">
      <c r="A20" s="49" t="s">
        <v>106</v>
      </c>
      <c r="B20" s="58">
        <f>B17+B19</f>
        <v>18678085</v>
      </c>
      <c r="C20" s="59"/>
      <c r="D20" s="59">
        <f>D17+D19</f>
        <v>18911177</v>
      </c>
      <c r="E20" s="59"/>
      <c r="F20" s="59">
        <f>F17+F19</f>
        <v>37589262</v>
      </c>
      <c r="G20" s="50"/>
      <c r="H20" s="51">
        <f>H17+H19</f>
        <v>5656</v>
      </c>
      <c r="I20" s="52"/>
      <c r="J20" s="52">
        <f>J17+J19</f>
        <v>6247</v>
      </c>
      <c r="K20" s="52"/>
      <c r="L20" s="52">
        <f>L17+L19</f>
        <v>48</v>
      </c>
      <c r="M20" s="53">
        <f>M17+M19</f>
        <v>11951</v>
      </c>
      <c r="N20" s="50"/>
      <c r="O20" s="51">
        <f>O17+O19</f>
        <v>5047</v>
      </c>
      <c r="P20" s="52"/>
      <c r="Q20" s="52">
        <f>Q17+Q19</f>
        <v>5741</v>
      </c>
      <c r="R20" s="52"/>
      <c r="S20" s="52">
        <f>S17+S19</f>
        <v>46</v>
      </c>
      <c r="T20" s="53">
        <f>T17+T19</f>
        <v>10834</v>
      </c>
      <c r="U20" s="50"/>
      <c r="V20" s="51">
        <f>V17+V19</f>
        <v>4403</v>
      </c>
      <c r="W20" s="52"/>
      <c r="X20" s="52">
        <f>X17+X19</f>
        <v>5074</v>
      </c>
      <c r="Y20" s="52"/>
      <c r="Z20" s="52">
        <f>Z17+Z19</f>
        <v>64</v>
      </c>
      <c r="AA20" s="53">
        <f>AA17+AA19</f>
        <v>9541</v>
      </c>
      <c r="AB20" s="50"/>
      <c r="AC20" s="51">
        <f>AC17+AC19</f>
        <v>1789</v>
      </c>
      <c r="AD20" s="52"/>
      <c r="AE20" s="52">
        <f>AE17+AE19</f>
        <v>1951</v>
      </c>
      <c r="AF20" s="52"/>
      <c r="AG20" s="52">
        <f>AG17+AG19</f>
        <v>46</v>
      </c>
      <c r="AH20" s="53">
        <f>AH17+AH19</f>
        <v>3786</v>
      </c>
      <c r="AI20" s="50"/>
      <c r="AJ20" s="51">
        <f>AJ17+AJ19</f>
        <v>4206</v>
      </c>
      <c r="AK20" s="52"/>
      <c r="AL20" s="52">
        <f>AL17+AL19</f>
        <v>4881</v>
      </c>
      <c r="AM20" s="52"/>
      <c r="AN20" s="52">
        <f>AN17+AN19</f>
        <v>68</v>
      </c>
      <c r="AO20" s="53">
        <f>AO17+AO19</f>
        <v>9155</v>
      </c>
      <c r="AP20" s="50"/>
      <c r="AQ20" s="51">
        <f>AQ17+AQ19</f>
        <v>4059</v>
      </c>
      <c r="AR20" s="52"/>
      <c r="AS20" s="52">
        <f>AS17+AS19</f>
        <v>4742</v>
      </c>
      <c r="AT20" s="52"/>
      <c r="AU20" s="52">
        <f>AU17+AU19</f>
        <v>50</v>
      </c>
      <c r="AV20" s="53">
        <f>AV17+AV19</f>
        <v>8851</v>
      </c>
      <c r="AW20" s="50"/>
      <c r="AX20" s="51">
        <f>AX17+AX19</f>
        <v>3977</v>
      </c>
      <c r="AY20" s="52"/>
      <c r="AZ20" s="52">
        <f>AZ17+AZ19</f>
        <v>4651</v>
      </c>
      <c r="BA20" s="52"/>
      <c r="BB20" s="52">
        <f>BB17+BB19</f>
        <v>48</v>
      </c>
      <c r="BC20" s="53">
        <f>BC17+BC19</f>
        <v>8676</v>
      </c>
      <c r="BD20" s="50"/>
      <c r="BE20" s="51">
        <f>BE17+BE19</f>
        <v>3953</v>
      </c>
      <c r="BF20" s="52"/>
      <c r="BG20" s="52">
        <f>BG17+BG19</f>
        <v>4637</v>
      </c>
      <c r="BH20" s="52"/>
      <c r="BI20" s="52">
        <f>BI17+BI19</f>
        <v>46</v>
      </c>
      <c r="BJ20" s="53">
        <f>BJ17+BJ19</f>
        <v>8636</v>
      </c>
      <c r="BK20" s="50"/>
      <c r="BL20" s="51">
        <f>BL17+BL19</f>
        <v>3927</v>
      </c>
      <c r="BM20" s="52"/>
      <c r="BN20" s="52">
        <f>BN17+BN19</f>
        <v>4612</v>
      </c>
      <c r="BO20" s="52"/>
      <c r="BP20" s="52">
        <f>BP17+BP19</f>
        <v>45</v>
      </c>
      <c r="BQ20" s="53">
        <f>BQ17+BQ19</f>
        <v>8584</v>
      </c>
      <c r="BR20" s="50"/>
      <c r="BS20" s="51">
        <f>BS17+BS19</f>
        <v>3906</v>
      </c>
      <c r="BT20" s="52"/>
      <c r="BU20" s="52">
        <f>BU17+BU19</f>
        <v>4589</v>
      </c>
      <c r="BV20" s="52"/>
      <c r="BW20" s="52">
        <f>BW17+BW19</f>
        <v>49</v>
      </c>
      <c r="BX20" s="53">
        <f>BX17+BX19</f>
        <v>8544</v>
      </c>
      <c r="BY20" s="50"/>
      <c r="BZ20" s="51">
        <f>BZ17+BZ19</f>
        <v>3865</v>
      </c>
      <c r="CA20" s="52"/>
      <c r="CB20" s="52">
        <f>CB17+CB19</f>
        <v>4517</v>
      </c>
      <c r="CC20" s="52"/>
      <c r="CD20" s="52">
        <f>CD17+CD19</f>
        <v>48</v>
      </c>
      <c r="CE20" s="53">
        <f>CE17+CE19</f>
        <v>8430</v>
      </c>
      <c r="CF20" s="50"/>
      <c r="CG20" s="51">
        <f>CG17+CG19</f>
        <v>3751</v>
      </c>
      <c r="CH20" s="52"/>
      <c r="CI20" s="52">
        <f>CI17+CI19</f>
        <v>4416</v>
      </c>
      <c r="CJ20" s="52"/>
      <c r="CK20" s="52">
        <f>CK17+CK19</f>
        <v>47</v>
      </c>
      <c r="CL20" s="53">
        <f>CL17+CL19</f>
        <v>8214</v>
      </c>
      <c r="CM20" s="50"/>
      <c r="CN20" s="51">
        <f>CN17+CN19</f>
        <v>3705</v>
      </c>
      <c r="CO20" s="52"/>
      <c r="CP20" s="52">
        <f>CP17+CP19</f>
        <v>4373</v>
      </c>
      <c r="CQ20" s="52"/>
      <c r="CR20" s="52">
        <f>CR17+CR19</f>
        <v>47</v>
      </c>
      <c r="CS20" s="53">
        <f>CS17+CS19</f>
        <v>8125</v>
      </c>
      <c r="CT20" s="50"/>
      <c r="CU20" s="51">
        <f>CU17+CU19</f>
        <v>3616</v>
      </c>
      <c r="CV20" s="52"/>
      <c r="CW20" s="52">
        <f>CW17+CW19</f>
        <v>4268</v>
      </c>
      <c r="CX20" s="52"/>
      <c r="CY20" s="52">
        <f>CY17+CY19</f>
        <v>41</v>
      </c>
      <c r="CZ20" s="53">
        <f>CZ17+CZ19</f>
        <v>7925</v>
      </c>
      <c r="DA20" s="50"/>
      <c r="DB20" s="51">
        <f>DB17+DB19</f>
        <v>3488</v>
      </c>
      <c r="DC20" s="52"/>
      <c r="DD20" s="52">
        <f>DD17+DD19</f>
        <v>4078</v>
      </c>
      <c r="DE20" s="52"/>
      <c r="DF20" s="52">
        <f>DF17+DF19</f>
        <v>41</v>
      </c>
      <c r="DG20" s="53">
        <f>DG17+DG19</f>
        <v>7607</v>
      </c>
      <c r="DH20" s="50"/>
      <c r="DI20" s="51">
        <f>DI17+DI19</f>
        <v>3249</v>
      </c>
      <c r="DJ20" s="52"/>
      <c r="DK20" s="52">
        <f>DK17+DK19</f>
        <v>3806</v>
      </c>
      <c r="DL20" s="52"/>
      <c r="DM20" s="52">
        <f>DM17+DM19</f>
        <v>41</v>
      </c>
      <c r="DN20" s="53">
        <f>DN17+DN19</f>
        <v>7096</v>
      </c>
      <c r="DO20" s="50"/>
      <c r="DP20" s="51">
        <f>DP17+DP19</f>
        <v>2845</v>
      </c>
      <c r="DQ20" s="52"/>
      <c r="DR20" s="52">
        <f>DR17+DR19</f>
        <v>3278</v>
      </c>
      <c r="DS20" s="52"/>
      <c r="DT20" s="52">
        <f>DT17+DT19</f>
        <v>31</v>
      </c>
      <c r="DU20" s="53">
        <f>DU17+DU19</f>
        <v>6154</v>
      </c>
      <c r="DV20" s="50"/>
    </row>
    <row r="21" spans="1:126" s="18" customFormat="1" ht="14.25" x14ac:dyDescent="0.45">
      <c r="CN21" s="102"/>
      <c r="CO21" s="102"/>
      <c r="CP21" s="102"/>
      <c r="CQ21" s="102"/>
      <c r="CR21" s="102"/>
      <c r="CS21" s="102"/>
      <c r="CT21" s="102"/>
    </row>
    <row r="25" spans="1:126" x14ac:dyDescent="0.4">
      <c r="A25" s="92" t="s">
        <v>7</v>
      </c>
    </row>
    <row r="26" spans="1:126" x14ac:dyDescent="0.4">
      <c r="A26" s="69" t="s">
        <v>32</v>
      </c>
      <c r="B26" s="9" t="s">
        <v>37</v>
      </c>
    </row>
    <row r="27" spans="1:126" x14ac:dyDescent="0.4">
      <c r="A27" s="91" t="s">
        <v>33</v>
      </c>
      <c r="B27" s="137" t="s">
        <v>48</v>
      </c>
      <c r="C27" s="96"/>
    </row>
    <row r="28" spans="1:126" ht="15.75" x14ac:dyDescent="0.5">
      <c r="A28" s="69" t="s">
        <v>34</v>
      </c>
      <c r="B28" s="9" t="s">
        <v>40</v>
      </c>
      <c r="CN28" s="113"/>
      <c r="CO28" s="113"/>
      <c r="CP28" s="113"/>
      <c r="CQ28" s="113"/>
      <c r="CR28" s="113"/>
      <c r="CS28" s="113"/>
      <c r="CT28" s="113"/>
    </row>
    <row r="29" spans="1:126" x14ac:dyDescent="0.4">
      <c r="A29" s="91" t="s">
        <v>35</v>
      </c>
      <c r="B29" s="13" t="s">
        <v>49</v>
      </c>
      <c r="C29" s="96"/>
    </row>
    <row r="31" spans="1:126" x14ac:dyDescent="0.4">
      <c r="A31" s="92" t="s">
        <v>36</v>
      </c>
    </row>
    <row r="32" spans="1:126" ht="15.75" customHeight="1" x14ac:dyDescent="0.4">
      <c r="A32" s="114" t="s">
        <v>55</v>
      </c>
      <c r="B32" s="9" t="s">
        <v>127</v>
      </c>
    </row>
    <row r="33" spans="1:2" ht="15.75" customHeight="1" x14ac:dyDescent="0.4">
      <c r="A33" s="114" t="s">
        <v>56</v>
      </c>
      <c r="B33" s="9" t="s">
        <v>104</v>
      </c>
    </row>
    <row r="34" spans="1:2" ht="15.75" customHeight="1" x14ac:dyDescent="0.4">
      <c r="A34" s="114" t="s">
        <v>57</v>
      </c>
      <c r="B34" s="9" t="s">
        <v>65</v>
      </c>
    </row>
    <row r="35" spans="1:2" ht="15.75" customHeight="1" x14ac:dyDescent="0.4">
      <c r="A35" s="114" t="s">
        <v>58</v>
      </c>
      <c r="B35" s="9" t="s">
        <v>54</v>
      </c>
    </row>
    <row r="36" spans="1:2" ht="15.75" customHeight="1" x14ac:dyDescent="0.4">
      <c r="A36" s="114" t="s">
        <v>59</v>
      </c>
      <c r="B36" s="9" t="s">
        <v>68</v>
      </c>
    </row>
    <row r="37" spans="1:2" ht="15.75" customHeight="1" x14ac:dyDescent="0.4">
      <c r="A37" s="114" t="s">
        <v>60</v>
      </c>
      <c r="B37" s="9" t="s">
        <v>75</v>
      </c>
    </row>
    <row r="38" spans="1:2" ht="15.75" customHeight="1" x14ac:dyDescent="0.4">
      <c r="A38" s="114" t="s">
        <v>61</v>
      </c>
      <c r="B38" s="9" t="s">
        <v>74</v>
      </c>
    </row>
    <row r="39" spans="1:2" ht="15.75" customHeight="1" x14ac:dyDescent="0.4">
      <c r="A39" s="114" t="s">
        <v>62</v>
      </c>
      <c r="B39" s="9" t="s">
        <v>69</v>
      </c>
    </row>
    <row r="40" spans="1:2" ht="15.75" customHeight="1" x14ac:dyDescent="0.4">
      <c r="A40" s="114" t="s">
        <v>63</v>
      </c>
      <c r="B40" s="9" t="s">
        <v>70</v>
      </c>
    </row>
    <row r="41" spans="1:2" ht="15.75" customHeight="1" x14ac:dyDescent="0.4">
      <c r="A41" s="114" t="s">
        <v>64</v>
      </c>
      <c r="B41" s="9" t="s">
        <v>71</v>
      </c>
    </row>
    <row r="42" spans="1:2" ht="15.75" customHeight="1" x14ac:dyDescent="0.4">
      <c r="A42" s="114" t="s">
        <v>72</v>
      </c>
      <c r="B42" s="9" t="s">
        <v>73</v>
      </c>
    </row>
    <row r="43" spans="1:2" ht="15.75" customHeight="1" x14ac:dyDescent="0.4">
      <c r="A43" s="114" t="s">
        <v>89</v>
      </c>
      <c r="B43" s="9" t="s">
        <v>91</v>
      </c>
    </row>
    <row r="44" spans="1:2" ht="15.75" customHeight="1" x14ac:dyDescent="0.4">
      <c r="A44" s="114" t="s">
        <v>90</v>
      </c>
      <c r="B44" s="9" t="s">
        <v>92</v>
      </c>
    </row>
    <row r="45" spans="1:2" ht="15.75" customHeight="1" x14ac:dyDescent="0.4">
      <c r="A45" s="114" t="s">
        <v>96</v>
      </c>
      <c r="B45" s="9" t="s">
        <v>97</v>
      </c>
    </row>
    <row r="46" spans="1:2" ht="15.75" customHeight="1" x14ac:dyDescent="0.4">
      <c r="A46" s="114" t="s">
        <v>100</v>
      </c>
      <c r="B46" s="9" t="s">
        <v>103</v>
      </c>
    </row>
    <row r="47" spans="1:2" ht="15.75" customHeight="1" x14ac:dyDescent="0.4">
      <c r="A47" s="114" t="s">
        <v>123</v>
      </c>
      <c r="B47" s="9" t="s">
        <v>124</v>
      </c>
    </row>
    <row r="48" spans="1:2" ht="15.75" customHeight="1" x14ac:dyDescent="0.4">
      <c r="A48" s="114" t="s">
        <v>128</v>
      </c>
      <c r="B48" s="9" t="s">
        <v>131</v>
      </c>
    </row>
    <row r="49" spans="1:98" ht="15.75" customHeight="1" x14ac:dyDescent="0.4">
      <c r="A49" s="114" t="s">
        <v>134</v>
      </c>
      <c r="B49" s="9" t="s">
        <v>137</v>
      </c>
    </row>
    <row r="50" spans="1:98" ht="15.75" customHeight="1" x14ac:dyDescent="0.4">
      <c r="A50" s="114"/>
    </row>
    <row r="51" spans="1:98" x14ac:dyDescent="0.4">
      <c r="A51" s="94" t="s">
        <v>38</v>
      </c>
      <c r="B51" s="90"/>
      <c r="G51" s="93"/>
    </row>
    <row r="52" spans="1:98" x14ac:dyDescent="0.4">
      <c r="A52" s="89">
        <v>43986</v>
      </c>
      <c r="B52" s="10" t="s">
        <v>66</v>
      </c>
    </row>
    <row r="53" spans="1:98" x14ac:dyDescent="0.4">
      <c r="A53" s="89">
        <v>43993</v>
      </c>
      <c r="B53" s="10" t="s">
        <v>28</v>
      </c>
    </row>
    <row r="54" spans="1:98" x14ac:dyDescent="0.4">
      <c r="A54" s="89">
        <v>44000</v>
      </c>
      <c r="B54" s="10" t="s">
        <v>27</v>
      </c>
    </row>
    <row r="55" spans="1:98" x14ac:dyDescent="0.4">
      <c r="A55" s="89">
        <v>44003</v>
      </c>
      <c r="B55" s="10" t="s">
        <v>50</v>
      </c>
    </row>
    <row r="56" spans="1:98" x14ac:dyDescent="0.4">
      <c r="A56" s="89">
        <v>44010</v>
      </c>
      <c r="B56" s="10" t="s">
        <v>26</v>
      </c>
    </row>
    <row r="57" spans="1:98" x14ac:dyDescent="0.4">
      <c r="A57" s="89">
        <v>44021</v>
      </c>
      <c r="B57" s="10" t="s">
        <v>25</v>
      </c>
    </row>
    <row r="58" spans="1:98" x14ac:dyDescent="0.4">
      <c r="A58" s="89">
        <v>44035</v>
      </c>
      <c r="B58" s="10" t="s">
        <v>24</v>
      </c>
    </row>
    <row r="59" spans="1:98" s="12" customFormat="1" x14ac:dyDescent="0.4">
      <c r="A59" s="89">
        <v>44049</v>
      </c>
      <c r="B59" s="10" t="s">
        <v>23</v>
      </c>
      <c r="CN59" s="9"/>
      <c r="CO59" s="9"/>
      <c r="CP59" s="9"/>
      <c r="CQ59" s="9"/>
      <c r="CR59" s="9"/>
      <c r="CS59" s="9"/>
      <c r="CT59" s="9"/>
    </row>
    <row r="60" spans="1:98" x14ac:dyDescent="0.4">
      <c r="A60" s="89">
        <v>44063</v>
      </c>
      <c r="B60" s="10" t="s">
        <v>29</v>
      </c>
      <c r="CN60" s="12"/>
      <c r="CO60" s="12"/>
      <c r="CP60" s="12"/>
      <c r="CQ60" s="12"/>
      <c r="CR60" s="12"/>
      <c r="CS60" s="12"/>
      <c r="CT60" s="12"/>
    </row>
    <row r="61" spans="1:98" x14ac:dyDescent="0.4">
      <c r="A61" s="89">
        <v>44078</v>
      </c>
      <c r="B61" s="10" t="s">
        <v>51</v>
      </c>
    </row>
    <row r="62" spans="1:98" x14ac:dyDescent="0.4">
      <c r="A62" s="89">
        <v>44091</v>
      </c>
      <c r="B62" s="10" t="s">
        <v>93</v>
      </c>
    </row>
    <row r="63" spans="1:98" x14ac:dyDescent="0.4">
      <c r="A63" s="89">
        <v>44105</v>
      </c>
      <c r="B63" s="10" t="s">
        <v>94</v>
      </c>
    </row>
    <row r="64" spans="1:98" x14ac:dyDescent="0.4">
      <c r="A64" s="89">
        <v>44119</v>
      </c>
      <c r="B64" s="10" t="s">
        <v>98</v>
      </c>
    </row>
    <row r="65" spans="1:2" x14ac:dyDescent="0.4">
      <c r="A65" s="89">
        <v>44134</v>
      </c>
      <c r="B65" s="10" t="s">
        <v>101</v>
      </c>
    </row>
    <row r="66" spans="1:2" x14ac:dyDescent="0.4">
      <c r="A66" s="89">
        <v>44147</v>
      </c>
      <c r="B66" s="10" t="s">
        <v>126</v>
      </c>
    </row>
    <row r="67" spans="1:2" x14ac:dyDescent="0.4">
      <c r="A67" s="89">
        <v>44161</v>
      </c>
      <c r="B67" s="10" t="s">
        <v>132</v>
      </c>
    </row>
    <row r="68" spans="1:2" x14ac:dyDescent="0.4">
      <c r="A68" s="89">
        <v>44175</v>
      </c>
      <c r="B68" s="10" t="s">
        <v>138</v>
      </c>
    </row>
    <row r="69" spans="1:2" x14ac:dyDescent="0.4">
      <c r="A69" s="12"/>
      <c r="B69" s="10"/>
    </row>
    <row r="70" spans="1:2" x14ac:dyDescent="0.4">
      <c r="A70" s="12"/>
      <c r="B70" s="10"/>
    </row>
    <row r="71" spans="1:2" x14ac:dyDescent="0.4">
      <c r="A71" s="12"/>
      <c r="B71" s="10"/>
    </row>
    <row r="72" spans="1:2" x14ac:dyDescent="0.4">
      <c r="A72" s="12"/>
      <c r="B72" s="10"/>
    </row>
    <row r="73" spans="1:2" x14ac:dyDescent="0.4">
      <c r="B73" s="10"/>
    </row>
    <row r="86" spans="1:1" x14ac:dyDescent="0.4">
      <c r="A86" s="10"/>
    </row>
    <row r="87" spans="1:1" x14ac:dyDescent="0.4">
      <c r="A87" s="10"/>
    </row>
    <row r="88" spans="1:1" x14ac:dyDescent="0.4">
      <c r="A88" s="10"/>
    </row>
    <row r="89" spans="1:1" x14ac:dyDescent="0.4">
      <c r="A89" s="10"/>
    </row>
    <row r="90" spans="1:1" x14ac:dyDescent="0.4">
      <c r="A90" s="10"/>
    </row>
    <row r="91" spans="1:1" x14ac:dyDescent="0.4">
      <c r="A91" s="10"/>
    </row>
    <row r="92" spans="1:1" x14ac:dyDescent="0.4">
      <c r="A92" s="10"/>
    </row>
    <row r="93" spans="1:1" x14ac:dyDescent="0.4">
      <c r="A93" s="10"/>
    </row>
    <row r="94" spans="1:1" x14ac:dyDescent="0.4">
      <c r="A94" s="10"/>
    </row>
    <row r="95" spans="1:1" x14ac:dyDescent="0.4">
      <c r="A95" s="10"/>
    </row>
    <row r="96" spans="1:1" x14ac:dyDescent="0.4">
      <c r="A96" s="10"/>
    </row>
    <row r="97" spans="1:1" x14ac:dyDescent="0.4">
      <c r="A97" s="10"/>
    </row>
  </sheetData>
  <mergeCells count="18">
    <mergeCell ref="V6:AB6"/>
    <mergeCell ref="O6:U6"/>
    <mergeCell ref="DP6:DV6"/>
    <mergeCell ref="H6:N6"/>
    <mergeCell ref="B6:G6"/>
    <mergeCell ref="DI6:DO6"/>
    <mergeCell ref="DB6:DH6"/>
    <mergeCell ref="CN6:CT6"/>
    <mergeCell ref="CG6:CM6"/>
    <mergeCell ref="BZ6:CF6"/>
    <mergeCell ref="BS6:BY6"/>
    <mergeCell ref="BL6:BR6"/>
    <mergeCell ref="CU6:DA6"/>
    <mergeCell ref="BE6:BK6"/>
    <mergeCell ref="AX6:BD6"/>
    <mergeCell ref="AQ6:AW6"/>
    <mergeCell ref="AJ6:AP6"/>
    <mergeCell ref="AC6:AI6"/>
  </mergeCells>
  <hyperlinks>
    <hyperlink ref="F25" r:id="rId1" display="https://www.istat.it/it/popolazione-e-famiglie " xr:uid="{00000000-0004-0000-0100-000000000000}"/>
    <hyperlink ref="B27" r:id="rId2" xr:uid="{00000000-0004-0000-0100-000001000000}"/>
    <hyperlink ref="B29" r:id="rId3" xr:uid="{00000000-0004-0000-0100-000002000000}"/>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302"/>
  <sheetViews>
    <sheetView zoomScale="85" zoomScaleNormal="85" workbookViewId="0">
      <selection activeCell="E8" sqref="E8"/>
    </sheetView>
  </sheetViews>
  <sheetFormatPr baseColWidth="10" defaultColWidth="11.0625" defaultRowHeight="15.75" x14ac:dyDescent="0.5"/>
  <cols>
    <col min="1" max="1" width="15.8125" style="8" customWidth="1"/>
    <col min="2" max="2" width="13.3125" style="8" customWidth="1"/>
    <col min="3" max="3" width="15.75" style="8" bestFit="1" customWidth="1"/>
    <col min="4" max="4" width="10.0625" style="8" customWidth="1"/>
    <col min="5" max="5" width="12.5625" style="7" customWidth="1"/>
    <col min="6" max="16384" width="11.0625" style="7"/>
  </cols>
  <sheetData>
    <row r="1" spans="1:1024" s="3" customFormat="1" ht="18" x14ac:dyDescent="0.55000000000000004">
      <c r="A1" s="1"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 x14ac:dyDescent="0.55000000000000004">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15" x14ac:dyDescent="0.4">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5">
      <c r="C4" s="7"/>
      <c r="D4" s="7"/>
    </row>
    <row r="5" spans="1:1024" x14ac:dyDescent="0.5">
      <c r="A5" s="82" t="s">
        <v>17</v>
      </c>
      <c r="B5" s="82" t="s">
        <v>18</v>
      </c>
      <c r="C5" s="81" t="s">
        <v>39</v>
      </c>
      <c r="D5" s="7"/>
    </row>
    <row r="6" spans="1:1024" s="95" customFormat="1" x14ac:dyDescent="0.5">
      <c r="A6" s="88">
        <v>44181</v>
      </c>
      <c r="B6" s="149">
        <v>0.5</v>
      </c>
      <c r="C6" s="135">
        <v>13799</v>
      </c>
    </row>
    <row r="7" spans="1:1024" s="95" customFormat="1" x14ac:dyDescent="0.5">
      <c r="A7" s="88">
        <v>44180</v>
      </c>
      <c r="B7" s="149">
        <v>0.5</v>
      </c>
      <c r="C7" s="135">
        <v>13659</v>
      </c>
    </row>
    <row r="8" spans="1:1024" s="95" customFormat="1" x14ac:dyDescent="0.5">
      <c r="A8" s="88">
        <v>44179</v>
      </c>
      <c r="B8" s="149">
        <v>0.5</v>
      </c>
      <c r="C8" s="135">
        <v>13553</v>
      </c>
    </row>
    <row r="9" spans="1:1024" s="95" customFormat="1" x14ac:dyDescent="0.5">
      <c r="A9" s="88">
        <v>44178</v>
      </c>
      <c r="B9" s="149">
        <v>0.5</v>
      </c>
      <c r="C9" s="135">
        <v>13473</v>
      </c>
    </row>
    <row r="10" spans="1:1024" s="95" customFormat="1" x14ac:dyDescent="0.5">
      <c r="A10" s="88">
        <v>44177</v>
      </c>
      <c r="B10" s="149">
        <v>0.5</v>
      </c>
      <c r="C10" s="135">
        <v>13378</v>
      </c>
    </row>
    <row r="11" spans="1:1024" s="95" customFormat="1" x14ac:dyDescent="0.5">
      <c r="A11" s="88">
        <v>44176</v>
      </c>
      <c r="B11" s="149">
        <v>0.5</v>
      </c>
      <c r="C11" s="135">
        <v>13251</v>
      </c>
    </row>
    <row r="12" spans="1:1024" s="95" customFormat="1" x14ac:dyDescent="0.5">
      <c r="A12" s="88">
        <v>44175</v>
      </c>
      <c r="B12" s="149">
        <v>0.5</v>
      </c>
      <c r="C12" s="135">
        <v>13109</v>
      </c>
    </row>
    <row r="13" spans="1:1024" s="95" customFormat="1" x14ac:dyDescent="0.5">
      <c r="A13" s="88">
        <v>44174</v>
      </c>
      <c r="B13" s="149">
        <v>0.5</v>
      </c>
      <c r="C13" s="135">
        <v>12983</v>
      </c>
    </row>
    <row r="14" spans="1:1024" s="95" customFormat="1" x14ac:dyDescent="0.5">
      <c r="A14" s="88">
        <v>44173</v>
      </c>
      <c r="B14" s="149">
        <v>0.5</v>
      </c>
      <c r="C14" s="135">
        <v>12867</v>
      </c>
    </row>
    <row r="15" spans="1:1024" s="95" customFormat="1" x14ac:dyDescent="0.5">
      <c r="A15" s="88">
        <v>44172</v>
      </c>
      <c r="B15" s="149">
        <v>0.5</v>
      </c>
      <c r="C15" s="135">
        <v>12777</v>
      </c>
    </row>
    <row r="16" spans="1:1024" s="95" customFormat="1" x14ac:dyDescent="0.5">
      <c r="A16" s="88">
        <v>44171</v>
      </c>
      <c r="B16" s="138">
        <v>0.5</v>
      </c>
      <c r="C16" s="135">
        <v>12693</v>
      </c>
    </row>
    <row r="17" spans="1:3" s="95" customFormat="1" x14ac:dyDescent="0.5">
      <c r="A17" s="88">
        <v>44170</v>
      </c>
      <c r="B17" s="138">
        <v>0.5</v>
      </c>
      <c r="C17" s="135">
        <v>12607</v>
      </c>
    </row>
    <row r="18" spans="1:3" s="95" customFormat="1" x14ac:dyDescent="0.5">
      <c r="A18" s="88">
        <v>44169</v>
      </c>
      <c r="B18" s="138">
        <v>0.5</v>
      </c>
      <c r="C18" s="135">
        <v>12496</v>
      </c>
    </row>
    <row r="19" spans="1:3" s="95" customFormat="1" x14ac:dyDescent="0.5">
      <c r="A19" s="88">
        <v>44168</v>
      </c>
      <c r="B19" s="138">
        <v>0.5</v>
      </c>
      <c r="C19" s="135">
        <v>12407</v>
      </c>
    </row>
    <row r="20" spans="1:3" s="95" customFormat="1" x14ac:dyDescent="0.5">
      <c r="A20" s="88">
        <v>44167</v>
      </c>
      <c r="B20" s="138">
        <v>0.5</v>
      </c>
      <c r="C20" s="135">
        <v>12325</v>
      </c>
    </row>
    <row r="21" spans="1:3" s="95" customFormat="1" x14ac:dyDescent="0.5">
      <c r="A21" s="88">
        <v>44166</v>
      </c>
      <c r="B21" s="138">
        <v>0.5</v>
      </c>
      <c r="C21" s="135">
        <v>12211</v>
      </c>
    </row>
    <row r="22" spans="1:3" s="95" customFormat="1" x14ac:dyDescent="0.5">
      <c r="A22" s="88">
        <v>44165</v>
      </c>
      <c r="B22" s="138">
        <v>0.5</v>
      </c>
      <c r="C22" s="135">
        <v>12130</v>
      </c>
    </row>
    <row r="23" spans="1:3" s="95" customFormat="1" x14ac:dyDescent="0.5">
      <c r="A23" s="88">
        <v>44164</v>
      </c>
      <c r="B23" s="138">
        <v>0.5</v>
      </c>
      <c r="C23" s="135">
        <v>12064</v>
      </c>
    </row>
    <row r="24" spans="1:3" s="95" customFormat="1" x14ac:dyDescent="0.5">
      <c r="A24" s="88">
        <v>44163</v>
      </c>
      <c r="B24" s="138">
        <v>0.5</v>
      </c>
      <c r="C24" s="135">
        <v>11991</v>
      </c>
    </row>
    <row r="25" spans="1:3" s="95" customFormat="1" x14ac:dyDescent="0.5">
      <c r="A25" s="88">
        <v>44162</v>
      </c>
      <c r="B25" s="138">
        <v>0.5</v>
      </c>
      <c r="C25" s="135">
        <v>11894</v>
      </c>
    </row>
    <row r="26" spans="1:3" s="95" customFormat="1" x14ac:dyDescent="0.5">
      <c r="A26" s="88">
        <v>44161</v>
      </c>
      <c r="B26" s="138">
        <v>0.5</v>
      </c>
      <c r="C26" s="135">
        <v>11799</v>
      </c>
    </row>
    <row r="27" spans="1:3" s="95" customFormat="1" x14ac:dyDescent="0.5">
      <c r="A27" s="88">
        <v>44160</v>
      </c>
      <c r="B27" s="138">
        <v>0.5</v>
      </c>
      <c r="C27" s="135">
        <v>11710</v>
      </c>
    </row>
    <row r="28" spans="1:3" s="95" customFormat="1" x14ac:dyDescent="0.5">
      <c r="A28" s="88">
        <v>44159</v>
      </c>
      <c r="B28" s="138">
        <v>0.5</v>
      </c>
      <c r="C28" s="135">
        <v>11618</v>
      </c>
    </row>
    <row r="29" spans="1:3" s="95" customFormat="1" x14ac:dyDescent="0.5">
      <c r="A29" s="88">
        <v>44158</v>
      </c>
      <c r="B29" s="138">
        <v>0.5</v>
      </c>
      <c r="C29" s="135">
        <v>11521</v>
      </c>
    </row>
    <row r="30" spans="1:3" s="95" customFormat="1" x14ac:dyDescent="0.5">
      <c r="A30" s="88">
        <v>44157</v>
      </c>
      <c r="B30" s="138">
        <v>0.5</v>
      </c>
      <c r="C30" s="135">
        <v>11455</v>
      </c>
    </row>
    <row r="31" spans="1:3" s="95" customFormat="1" x14ac:dyDescent="0.5">
      <c r="A31" s="88">
        <v>44156</v>
      </c>
      <c r="B31" s="138">
        <v>0.5</v>
      </c>
      <c r="C31" s="135">
        <v>11406</v>
      </c>
    </row>
    <row r="32" spans="1:3" s="95" customFormat="1" x14ac:dyDescent="0.5">
      <c r="A32" s="88">
        <v>44155</v>
      </c>
      <c r="B32" s="138">
        <v>0.5</v>
      </c>
      <c r="C32" s="135">
        <v>11334</v>
      </c>
    </row>
    <row r="33" spans="1:4" s="95" customFormat="1" x14ac:dyDescent="0.5">
      <c r="A33" s="88">
        <v>44154</v>
      </c>
      <c r="B33" s="138">
        <v>0.5</v>
      </c>
      <c r="C33" s="135">
        <v>11265</v>
      </c>
    </row>
    <row r="34" spans="1:4" s="95" customFormat="1" x14ac:dyDescent="0.5">
      <c r="A34" s="88">
        <v>44153</v>
      </c>
      <c r="B34" s="138">
        <v>0.5</v>
      </c>
      <c r="C34" s="135">
        <v>11186</v>
      </c>
      <c r="D34" s="140"/>
    </row>
    <row r="35" spans="1:4" s="95" customFormat="1" x14ac:dyDescent="0.5">
      <c r="A35" s="88">
        <v>44152</v>
      </c>
      <c r="B35" s="138">
        <v>0.5</v>
      </c>
      <c r="C35" s="135">
        <v>11086</v>
      </c>
      <c r="D35" s="140"/>
    </row>
    <row r="36" spans="1:4" s="95" customFormat="1" x14ac:dyDescent="0.5">
      <c r="A36" s="88">
        <v>44151</v>
      </c>
      <c r="B36" s="138">
        <v>0.5</v>
      </c>
      <c r="C36" s="135">
        <v>11027</v>
      </c>
      <c r="D36" s="140"/>
    </row>
    <row r="37" spans="1:4" s="95" customFormat="1" x14ac:dyDescent="0.5">
      <c r="A37" s="88">
        <v>44150</v>
      </c>
      <c r="B37" s="138">
        <v>0.5</v>
      </c>
      <c r="C37" s="135">
        <v>10953</v>
      </c>
      <c r="D37" s="140"/>
    </row>
    <row r="38" spans="1:4" s="95" customFormat="1" x14ac:dyDescent="0.5">
      <c r="A38" s="88">
        <v>44149</v>
      </c>
      <c r="B38" s="138">
        <v>0.5</v>
      </c>
      <c r="C38" s="135">
        <v>10891</v>
      </c>
      <c r="D38" s="140"/>
    </row>
    <row r="39" spans="1:4" s="95" customFormat="1" x14ac:dyDescent="0.5">
      <c r="A39" s="88">
        <v>44148</v>
      </c>
      <c r="B39" s="138">
        <v>0.5</v>
      </c>
      <c r="C39" s="135">
        <v>10828</v>
      </c>
      <c r="D39" s="140"/>
    </row>
    <row r="40" spans="1:4" s="95" customFormat="1" x14ac:dyDescent="0.5">
      <c r="A40" s="88">
        <v>44147</v>
      </c>
      <c r="B40" s="138">
        <v>0.5</v>
      </c>
      <c r="C40" s="135">
        <v>10768</v>
      </c>
      <c r="D40" s="140"/>
    </row>
    <row r="41" spans="1:4" s="95" customFormat="1" x14ac:dyDescent="0.5">
      <c r="A41" s="88">
        <v>44146</v>
      </c>
      <c r="B41" s="138">
        <v>0.5</v>
      </c>
      <c r="C41" s="135">
        <v>10685</v>
      </c>
      <c r="D41" s="140"/>
    </row>
    <row r="42" spans="1:4" s="95" customFormat="1" x14ac:dyDescent="0.5">
      <c r="A42" s="88">
        <v>44145</v>
      </c>
      <c r="B42" s="138">
        <v>0.5</v>
      </c>
      <c r="C42" s="135">
        <v>10632</v>
      </c>
      <c r="D42" s="140"/>
    </row>
    <row r="43" spans="1:4" s="95" customFormat="1" x14ac:dyDescent="0.5">
      <c r="A43" s="88">
        <v>44144</v>
      </c>
      <c r="B43" s="138">
        <v>0.5</v>
      </c>
      <c r="C43" s="135">
        <v>10564</v>
      </c>
      <c r="D43" s="140"/>
    </row>
    <row r="44" spans="1:4" s="95" customFormat="1" x14ac:dyDescent="0.5">
      <c r="A44" s="88">
        <v>44143</v>
      </c>
      <c r="B44" s="138">
        <v>0.5</v>
      </c>
      <c r="C44" s="135">
        <v>10522</v>
      </c>
    </row>
    <row r="45" spans="1:4" s="95" customFormat="1" x14ac:dyDescent="0.5">
      <c r="A45" s="88">
        <v>44142</v>
      </c>
      <c r="B45" s="138">
        <v>0.5</v>
      </c>
      <c r="C45" s="135">
        <v>10490</v>
      </c>
    </row>
    <row r="46" spans="1:4" s="95" customFormat="1" x14ac:dyDescent="0.5">
      <c r="A46" s="88">
        <v>44141</v>
      </c>
      <c r="B46" s="138">
        <v>0.5</v>
      </c>
      <c r="C46" s="135">
        <v>10436</v>
      </c>
    </row>
    <row r="47" spans="1:4" s="95" customFormat="1" x14ac:dyDescent="0.5">
      <c r="A47" s="88">
        <v>44140</v>
      </c>
      <c r="B47" s="138">
        <v>0.5</v>
      </c>
      <c r="C47" s="135">
        <v>10381</v>
      </c>
    </row>
    <row r="48" spans="1:4" s="95" customFormat="1" x14ac:dyDescent="0.5">
      <c r="A48" s="88">
        <v>44139</v>
      </c>
      <c r="B48" s="138">
        <v>0.5</v>
      </c>
      <c r="C48" s="135">
        <v>10336</v>
      </c>
    </row>
    <row r="49" spans="1:3" s="95" customFormat="1" x14ac:dyDescent="0.5">
      <c r="A49" s="88">
        <v>44138</v>
      </c>
      <c r="B49" s="138">
        <v>0.5</v>
      </c>
      <c r="C49" s="135">
        <v>10279</v>
      </c>
    </row>
    <row r="50" spans="1:3" s="95" customFormat="1" x14ac:dyDescent="0.5">
      <c r="A50" s="88">
        <v>44137</v>
      </c>
      <c r="B50" s="138">
        <v>0.5</v>
      </c>
      <c r="C50" s="135">
        <v>10208</v>
      </c>
    </row>
    <row r="51" spans="1:3" s="95" customFormat="1" x14ac:dyDescent="0.5">
      <c r="A51" s="88">
        <v>44136</v>
      </c>
      <c r="B51" s="138">
        <v>0.5</v>
      </c>
      <c r="C51" s="135">
        <v>10179</v>
      </c>
    </row>
    <row r="52" spans="1:3" s="95" customFormat="1" x14ac:dyDescent="0.5">
      <c r="A52" s="88">
        <v>44135</v>
      </c>
      <c r="B52" s="138">
        <v>0.5</v>
      </c>
      <c r="C52" s="135">
        <v>10136</v>
      </c>
    </row>
    <row r="53" spans="1:3" s="95" customFormat="1" x14ac:dyDescent="0.5">
      <c r="A53" s="88">
        <v>44134</v>
      </c>
      <c r="B53" s="138">
        <v>0.5</v>
      </c>
      <c r="C53" s="135">
        <v>10110</v>
      </c>
    </row>
    <row r="54" spans="1:3" s="95" customFormat="1" x14ac:dyDescent="0.5">
      <c r="A54" s="88">
        <v>44133</v>
      </c>
      <c r="B54" s="138">
        <v>0.5</v>
      </c>
      <c r="C54" s="135">
        <v>10074</v>
      </c>
    </row>
    <row r="55" spans="1:3" s="95" customFormat="1" x14ac:dyDescent="0.5">
      <c r="A55" s="88">
        <v>44132</v>
      </c>
      <c r="B55" s="138">
        <v>0.5</v>
      </c>
      <c r="C55" s="135">
        <v>10032</v>
      </c>
    </row>
    <row r="56" spans="1:3" s="95" customFormat="1" x14ac:dyDescent="0.5">
      <c r="A56" s="88">
        <v>44131</v>
      </c>
      <c r="B56" s="138">
        <v>0.5</v>
      </c>
      <c r="C56" s="135">
        <v>10001</v>
      </c>
    </row>
    <row r="57" spans="1:3" s="95" customFormat="1" x14ac:dyDescent="0.5">
      <c r="A57" s="88">
        <v>44130</v>
      </c>
      <c r="B57" s="138">
        <v>0.5</v>
      </c>
      <c r="C57" s="135">
        <v>9973</v>
      </c>
    </row>
    <row r="58" spans="1:3" s="95" customFormat="1" x14ac:dyDescent="0.5">
      <c r="A58" s="88">
        <v>44129</v>
      </c>
      <c r="B58" s="138">
        <v>0.5</v>
      </c>
      <c r="C58" s="135">
        <v>9946</v>
      </c>
    </row>
    <row r="59" spans="1:3" s="95" customFormat="1" x14ac:dyDescent="0.5">
      <c r="A59" s="88">
        <v>44128</v>
      </c>
      <c r="B59" s="138">
        <v>0.5</v>
      </c>
      <c r="C59" s="135">
        <v>9922</v>
      </c>
    </row>
    <row r="60" spans="1:3" s="95" customFormat="1" x14ac:dyDescent="0.5">
      <c r="A60" s="88">
        <v>44127</v>
      </c>
      <c r="B60" s="138">
        <v>0.5</v>
      </c>
      <c r="C60" s="135">
        <v>9888</v>
      </c>
    </row>
    <row r="61" spans="1:3" s="95" customFormat="1" x14ac:dyDescent="0.5">
      <c r="A61" s="88">
        <v>44126</v>
      </c>
      <c r="B61" s="138">
        <v>0.5</v>
      </c>
      <c r="C61" s="135">
        <v>9862</v>
      </c>
    </row>
    <row r="62" spans="1:3" s="95" customFormat="1" x14ac:dyDescent="0.5">
      <c r="A62" s="88">
        <v>44125</v>
      </c>
      <c r="B62" s="138">
        <v>0.5</v>
      </c>
      <c r="C62" s="135">
        <v>9829</v>
      </c>
    </row>
    <row r="63" spans="1:3" s="95" customFormat="1" x14ac:dyDescent="0.5">
      <c r="A63" s="88">
        <v>44124</v>
      </c>
      <c r="B63" s="138">
        <v>0.5</v>
      </c>
      <c r="C63" s="135">
        <v>9794</v>
      </c>
    </row>
    <row r="64" spans="1:3" s="95" customFormat="1" x14ac:dyDescent="0.5">
      <c r="A64" s="88">
        <v>44123</v>
      </c>
      <c r="B64" s="138">
        <v>0.5</v>
      </c>
      <c r="C64" s="135">
        <v>9778</v>
      </c>
    </row>
    <row r="65" spans="1:3" s="95" customFormat="1" x14ac:dyDescent="0.5">
      <c r="A65" s="88">
        <v>44122</v>
      </c>
      <c r="B65" s="138">
        <v>0.5</v>
      </c>
      <c r="C65" s="135">
        <v>9760</v>
      </c>
    </row>
    <row r="66" spans="1:3" s="95" customFormat="1" x14ac:dyDescent="0.5">
      <c r="A66" s="88">
        <v>44121</v>
      </c>
      <c r="B66" s="138">
        <v>0.5</v>
      </c>
      <c r="C66" s="135">
        <v>9746</v>
      </c>
    </row>
    <row r="67" spans="1:3" s="95" customFormat="1" x14ac:dyDescent="0.5">
      <c r="A67" s="88">
        <v>44120</v>
      </c>
      <c r="B67" s="138">
        <v>0.5</v>
      </c>
      <c r="C67" s="135">
        <v>9722</v>
      </c>
    </row>
    <row r="68" spans="1:3" s="95" customFormat="1" x14ac:dyDescent="0.5">
      <c r="A68" s="88">
        <v>44119</v>
      </c>
      <c r="B68" s="138">
        <v>0.5</v>
      </c>
      <c r="C68" s="135">
        <v>9699</v>
      </c>
    </row>
    <row r="69" spans="1:3" s="95" customFormat="1" x14ac:dyDescent="0.5">
      <c r="A69" s="88">
        <v>44118</v>
      </c>
      <c r="B69" s="138">
        <v>0.5</v>
      </c>
      <c r="C69" s="135">
        <v>9664</v>
      </c>
    </row>
    <row r="70" spans="1:3" s="95" customFormat="1" x14ac:dyDescent="0.5">
      <c r="A70" s="88">
        <v>44117</v>
      </c>
      <c r="B70" s="138">
        <v>0.5</v>
      </c>
      <c r="C70" s="135">
        <v>9654</v>
      </c>
    </row>
    <row r="71" spans="1:3" s="95" customFormat="1" x14ac:dyDescent="0.5">
      <c r="A71" s="88">
        <v>44116</v>
      </c>
      <c r="B71" s="138">
        <v>0.5</v>
      </c>
      <c r="C71" s="135">
        <v>9627</v>
      </c>
    </row>
    <row r="72" spans="1:3" s="95" customFormat="1" x14ac:dyDescent="0.5">
      <c r="A72" s="88">
        <v>44115</v>
      </c>
      <c r="B72" s="138">
        <v>0.5</v>
      </c>
      <c r="C72" s="135">
        <v>9613</v>
      </c>
    </row>
    <row r="73" spans="1:3" s="95" customFormat="1" x14ac:dyDescent="0.5">
      <c r="A73" s="88">
        <v>44114</v>
      </c>
      <c r="B73" s="138">
        <v>0.5</v>
      </c>
      <c r="C73" s="135">
        <v>9608</v>
      </c>
    </row>
    <row r="74" spans="1:3" s="95" customFormat="1" x14ac:dyDescent="0.5">
      <c r="A74" s="88">
        <v>44113</v>
      </c>
      <c r="B74" s="138">
        <v>0.5</v>
      </c>
      <c r="C74" s="134">
        <v>9585</v>
      </c>
    </row>
    <row r="75" spans="1:3" s="95" customFormat="1" x14ac:dyDescent="0.5">
      <c r="A75" s="88">
        <v>44112</v>
      </c>
      <c r="B75" s="138">
        <v>0.5</v>
      </c>
      <c r="C75" s="134">
        <v>9557</v>
      </c>
    </row>
    <row r="76" spans="1:3" s="95" customFormat="1" x14ac:dyDescent="0.5">
      <c r="A76" s="88">
        <v>44111</v>
      </c>
      <c r="B76" s="138">
        <v>0.5</v>
      </c>
      <c r="C76" s="134">
        <v>9541</v>
      </c>
    </row>
    <row r="77" spans="1:3" s="95" customFormat="1" x14ac:dyDescent="0.5">
      <c r="A77" s="88">
        <v>44110</v>
      </c>
      <c r="B77" s="138">
        <v>0.5</v>
      </c>
      <c r="C77" s="134">
        <v>9530</v>
      </c>
    </row>
    <row r="78" spans="1:3" s="95" customFormat="1" x14ac:dyDescent="0.5">
      <c r="A78" s="88">
        <v>44109</v>
      </c>
      <c r="B78" s="138">
        <v>0.5</v>
      </c>
      <c r="C78" s="134">
        <v>9504</v>
      </c>
    </row>
    <row r="79" spans="1:3" s="95" customFormat="1" x14ac:dyDescent="0.5">
      <c r="A79" s="88">
        <v>44108</v>
      </c>
      <c r="B79" s="138">
        <v>0.5</v>
      </c>
      <c r="C79" s="134">
        <v>9481</v>
      </c>
    </row>
    <row r="80" spans="1:3" s="95" customFormat="1" x14ac:dyDescent="0.5">
      <c r="A80" s="88">
        <v>44107</v>
      </c>
      <c r="B80" s="138">
        <v>0.5</v>
      </c>
      <c r="C80" s="134">
        <v>9462</v>
      </c>
    </row>
    <row r="81" spans="1:3" s="95" customFormat="1" x14ac:dyDescent="0.5">
      <c r="A81" s="88">
        <v>44106</v>
      </c>
      <c r="B81" s="138">
        <v>0.5</v>
      </c>
      <c r="C81" s="134">
        <v>9409</v>
      </c>
    </row>
    <row r="82" spans="1:3" s="95" customFormat="1" x14ac:dyDescent="0.5">
      <c r="A82" s="88">
        <v>44105</v>
      </c>
      <c r="B82" s="138">
        <v>0.5</v>
      </c>
      <c r="C82" s="134">
        <v>9319</v>
      </c>
    </row>
    <row r="83" spans="1:3" s="95" customFormat="1" x14ac:dyDescent="0.5">
      <c r="A83" s="88">
        <v>44104</v>
      </c>
      <c r="B83" s="138">
        <v>0.5</v>
      </c>
      <c r="C83" s="134">
        <v>9297</v>
      </c>
    </row>
    <row r="84" spans="1:3" s="95" customFormat="1" x14ac:dyDescent="0.5">
      <c r="A84" s="88">
        <v>44103</v>
      </c>
      <c r="B84" s="138">
        <v>0.5</v>
      </c>
      <c r="C84" s="134">
        <v>9291</v>
      </c>
    </row>
    <row r="85" spans="1:3" s="95" customFormat="1" x14ac:dyDescent="0.5">
      <c r="A85" s="88">
        <v>44102</v>
      </c>
      <c r="B85" s="138">
        <v>0.5</v>
      </c>
      <c r="C85" s="134">
        <v>9278</v>
      </c>
    </row>
    <row r="86" spans="1:3" s="95" customFormat="1" x14ac:dyDescent="0.5">
      <c r="A86" s="88">
        <v>44101</v>
      </c>
      <c r="B86" s="138">
        <v>0.5</v>
      </c>
      <c r="C86" s="134">
        <v>9268</v>
      </c>
    </row>
    <row r="87" spans="1:3" s="95" customFormat="1" x14ac:dyDescent="0.5">
      <c r="A87" s="88">
        <v>44100</v>
      </c>
      <c r="B87" s="138">
        <v>0.5</v>
      </c>
      <c r="C87" s="134">
        <v>9262</v>
      </c>
    </row>
    <row r="88" spans="1:3" s="95" customFormat="1" x14ac:dyDescent="0.5">
      <c r="A88" s="88">
        <v>44099</v>
      </c>
      <c r="B88" s="138">
        <v>0.5</v>
      </c>
      <c r="C88" s="134">
        <v>9255</v>
      </c>
    </row>
    <row r="89" spans="1:3" s="95" customFormat="1" x14ac:dyDescent="0.5">
      <c r="A89" s="88">
        <v>44098</v>
      </c>
      <c r="B89" s="138">
        <v>0.5</v>
      </c>
      <c r="C89" s="134">
        <v>9249</v>
      </c>
    </row>
    <row r="90" spans="1:3" s="95" customFormat="1" x14ac:dyDescent="0.5">
      <c r="A90" s="88">
        <v>44097</v>
      </c>
      <c r="B90" s="138">
        <v>0.5</v>
      </c>
      <c r="C90" s="134">
        <v>9243</v>
      </c>
    </row>
    <row r="91" spans="1:3" s="95" customFormat="1" x14ac:dyDescent="0.5">
      <c r="A91" s="88">
        <v>44096</v>
      </c>
      <c r="B91" s="138">
        <v>0.5</v>
      </c>
      <c r="C91" s="134">
        <v>9234</v>
      </c>
    </row>
    <row r="92" spans="1:3" s="95" customFormat="1" x14ac:dyDescent="0.5">
      <c r="A92" s="88">
        <v>44095</v>
      </c>
      <c r="B92" s="138">
        <v>0.5</v>
      </c>
      <c r="C92" s="134">
        <v>9228</v>
      </c>
    </row>
    <row r="93" spans="1:3" s="95" customFormat="1" x14ac:dyDescent="0.5">
      <c r="A93" s="88">
        <v>44094</v>
      </c>
      <c r="B93" s="138">
        <v>0.5</v>
      </c>
      <c r="C93" s="134">
        <v>9217</v>
      </c>
    </row>
    <row r="94" spans="1:3" s="95" customFormat="1" x14ac:dyDescent="0.5">
      <c r="A94" s="88">
        <v>44093</v>
      </c>
      <c r="B94" s="138">
        <v>0.5</v>
      </c>
      <c r="C94" s="134">
        <v>9211</v>
      </c>
    </row>
    <row r="95" spans="1:3" s="95" customFormat="1" x14ac:dyDescent="0.5">
      <c r="A95" s="88">
        <v>44092</v>
      </c>
      <c r="B95" s="138">
        <v>0.5</v>
      </c>
      <c r="C95" s="134">
        <v>9205</v>
      </c>
    </row>
    <row r="96" spans="1:3" s="95" customFormat="1" x14ac:dyDescent="0.5">
      <c r="A96" s="88">
        <v>44091</v>
      </c>
      <c r="B96" s="138">
        <v>0.5</v>
      </c>
      <c r="C96" s="134">
        <v>9200</v>
      </c>
    </row>
    <row r="97" spans="1:3" s="95" customFormat="1" x14ac:dyDescent="0.5">
      <c r="A97" s="88">
        <v>44090</v>
      </c>
      <c r="B97" s="138">
        <v>0.5</v>
      </c>
      <c r="C97" s="134">
        <v>9193</v>
      </c>
    </row>
    <row r="98" spans="1:3" s="95" customFormat="1" x14ac:dyDescent="0.5">
      <c r="A98" s="88">
        <v>44089</v>
      </c>
      <c r="B98" s="138">
        <v>0.5</v>
      </c>
      <c r="C98" s="134">
        <v>9188</v>
      </c>
    </row>
    <row r="99" spans="1:3" s="95" customFormat="1" x14ac:dyDescent="0.5">
      <c r="A99" s="88">
        <v>44088</v>
      </c>
      <c r="B99" s="138">
        <v>0.5</v>
      </c>
      <c r="C99" s="134">
        <v>9179</v>
      </c>
    </row>
    <row r="100" spans="1:3" s="95" customFormat="1" x14ac:dyDescent="0.5">
      <c r="A100" s="88">
        <v>44087</v>
      </c>
      <c r="B100" s="138">
        <v>0.5</v>
      </c>
      <c r="C100" s="134">
        <v>9171</v>
      </c>
    </row>
    <row r="101" spans="1:3" s="95" customFormat="1" x14ac:dyDescent="0.5">
      <c r="A101" s="88">
        <v>44086</v>
      </c>
      <c r="B101" s="138">
        <v>0.5</v>
      </c>
      <c r="C101" s="134">
        <v>9170</v>
      </c>
    </row>
    <row r="102" spans="1:3" s="95" customFormat="1" x14ac:dyDescent="0.5">
      <c r="A102" s="88">
        <v>44085</v>
      </c>
      <c r="B102" s="138">
        <v>0.5</v>
      </c>
      <c r="C102" s="134">
        <v>9163</v>
      </c>
    </row>
    <row r="103" spans="1:3" s="95" customFormat="1" x14ac:dyDescent="0.5">
      <c r="A103" s="88">
        <v>44084</v>
      </c>
      <c r="B103" s="138">
        <v>0.5</v>
      </c>
      <c r="C103" s="134">
        <v>9163</v>
      </c>
    </row>
    <row r="104" spans="1:3" s="95" customFormat="1" x14ac:dyDescent="0.5">
      <c r="A104" s="88">
        <v>44083</v>
      </c>
      <c r="B104" s="138">
        <v>0.5</v>
      </c>
      <c r="C104" s="134">
        <v>9155</v>
      </c>
    </row>
    <row r="105" spans="1:3" s="95" customFormat="1" x14ac:dyDescent="0.5">
      <c r="A105" s="88">
        <v>44082</v>
      </c>
      <c r="B105" s="138">
        <v>0.5</v>
      </c>
      <c r="C105" s="134">
        <v>9153</v>
      </c>
    </row>
    <row r="106" spans="1:3" s="95" customFormat="1" x14ac:dyDescent="0.5">
      <c r="A106" s="88">
        <v>44081</v>
      </c>
      <c r="B106" s="138">
        <v>0.5</v>
      </c>
      <c r="C106" s="134">
        <v>9146</v>
      </c>
    </row>
    <row r="107" spans="1:3" s="95" customFormat="1" x14ac:dyDescent="0.5">
      <c r="A107" s="86">
        <v>44080</v>
      </c>
      <c r="B107" s="138">
        <v>0.5</v>
      </c>
      <c r="C107" s="87">
        <v>9145</v>
      </c>
    </row>
    <row r="108" spans="1:3" s="95" customFormat="1" x14ac:dyDescent="0.5">
      <c r="A108" s="88">
        <v>44079</v>
      </c>
      <c r="B108" s="138">
        <v>0.5</v>
      </c>
      <c r="C108" s="87">
        <v>9143</v>
      </c>
    </row>
    <row r="109" spans="1:3" s="95" customFormat="1" x14ac:dyDescent="0.5">
      <c r="A109" s="86">
        <v>44078</v>
      </c>
      <c r="B109" s="138">
        <v>0.5</v>
      </c>
      <c r="C109" s="87">
        <v>9141</v>
      </c>
    </row>
    <row r="110" spans="1:3" s="95" customFormat="1" x14ac:dyDescent="0.5">
      <c r="A110" s="88">
        <v>44077</v>
      </c>
      <c r="B110" s="138">
        <v>0.5</v>
      </c>
      <c r="C110" s="87">
        <v>9141</v>
      </c>
    </row>
    <row r="111" spans="1:3" s="95" customFormat="1" x14ac:dyDescent="0.5">
      <c r="A111" s="86">
        <v>44076</v>
      </c>
      <c r="B111" s="138">
        <v>0.5</v>
      </c>
      <c r="C111" s="87">
        <v>9135</v>
      </c>
    </row>
    <row r="112" spans="1:3" s="95" customFormat="1" x14ac:dyDescent="0.5">
      <c r="A112" s="88">
        <v>44075</v>
      </c>
      <c r="B112" s="138">
        <v>0.5</v>
      </c>
      <c r="C112" s="87">
        <v>9132</v>
      </c>
    </row>
    <row r="113" spans="1:5" s="95" customFormat="1" x14ac:dyDescent="0.5">
      <c r="A113" s="86">
        <v>44074</v>
      </c>
      <c r="B113" s="138">
        <v>0.5</v>
      </c>
      <c r="C113" s="87">
        <v>9126</v>
      </c>
    </row>
    <row r="114" spans="1:5" s="95" customFormat="1" x14ac:dyDescent="0.5">
      <c r="A114" s="88">
        <v>44073</v>
      </c>
      <c r="B114" s="138">
        <v>0.5</v>
      </c>
      <c r="C114" s="87">
        <v>9117</v>
      </c>
    </row>
    <row r="115" spans="1:5" s="95" customFormat="1" x14ac:dyDescent="0.5">
      <c r="A115" s="86">
        <v>44072</v>
      </c>
      <c r="B115" s="138">
        <v>0.5</v>
      </c>
      <c r="C115" s="87">
        <v>9113</v>
      </c>
    </row>
    <row r="116" spans="1:5" s="95" customFormat="1" x14ac:dyDescent="0.5">
      <c r="A116" s="88">
        <v>44071</v>
      </c>
      <c r="B116" s="138">
        <v>0.5</v>
      </c>
      <c r="C116" s="87">
        <v>9113</v>
      </c>
    </row>
    <row r="117" spans="1:5" s="95" customFormat="1" x14ac:dyDescent="0.5">
      <c r="A117" s="86">
        <v>44070</v>
      </c>
      <c r="B117" s="138">
        <v>0.5</v>
      </c>
      <c r="C117" s="87">
        <v>9102</v>
      </c>
    </row>
    <row r="118" spans="1:5" s="95" customFormat="1" x14ac:dyDescent="0.5">
      <c r="A118" s="88">
        <v>44069</v>
      </c>
      <c r="B118" s="138">
        <v>0.5</v>
      </c>
      <c r="C118" s="87">
        <v>9094</v>
      </c>
    </row>
    <row r="119" spans="1:5" s="95" customFormat="1" x14ac:dyDescent="0.5">
      <c r="A119" s="86">
        <v>44068</v>
      </c>
      <c r="B119" s="138">
        <v>0.5</v>
      </c>
      <c r="C119" s="87">
        <v>9090</v>
      </c>
    </row>
    <row r="120" spans="1:5" x14ac:dyDescent="0.5">
      <c r="A120" s="88">
        <v>44067</v>
      </c>
      <c r="B120" s="138">
        <v>0.5</v>
      </c>
      <c r="C120" s="87">
        <v>9083</v>
      </c>
      <c r="D120" s="7"/>
      <c r="E120" s="95"/>
    </row>
    <row r="121" spans="1:5" x14ac:dyDescent="0.5">
      <c r="A121" s="86">
        <v>44066</v>
      </c>
      <c r="B121" s="138">
        <v>0.5</v>
      </c>
      <c r="C121" s="87">
        <v>9073</v>
      </c>
      <c r="D121" s="7"/>
      <c r="E121" s="95"/>
    </row>
    <row r="122" spans="1:5" x14ac:dyDescent="0.5">
      <c r="A122" s="86">
        <v>44065</v>
      </c>
      <c r="B122" s="138">
        <v>0.5</v>
      </c>
      <c r="C122" s="87">
        <v>9071</v>
      </c>
      <c r="D122" s="7"/>
      <c r="E122" s="95"/>
    </row>
    <row r="123" spans="1:5" x14ac:dyDescent="0.5">
      <c r="A123" s="86">
        <v>44064</v>
      </c>
      <c r="B123" s="138">
        <v>0.5</v>
      </c>
      <c r="C123" s="87">
        <v>9064</v>
      </c>
      <c r="D123" s="7"/>
      <c r="E123" s="95"/>
    </row>
    <row r="124" spans="1:5" x14ac:dyDescent="0.5">
      <c r="A124" s="86">
        <v>44063</v>
      </c>
      <c r="B124" s="138">
        <v>0.5</v>
      </c>
      <c r="C124" s="87">
        <v>9054</v>
      </c>
      <c r="D124" s="7"/>
      <c r="E124" s="95"/>
    </row>
    <row r="125" spans="1:5" x14ac:dyDescent="0.5">
      <c r="A125" s="86">
        <v>44062</v>
      </c>
      <c r="B125" s="138">
        <v>0.5</v>
      </c>
      <c r="C125" s="87">
        <v>9049</v>
      </c>
      <c r="D125" s="7"/>
      <c r="E125" s="95"/>
    </row>
    <row r="126" spans="1:5" x14ac:dyDescent="0.5">
      <c r="A126" s="86">
        <v>44061</v>
      </c>
      <c r="B126" s="138">
        <v>0.5</v>
      </c>
      <c r="C126" s="87">
        <v>9044</v>
      </c>
      <c r="D126" s="7"/>
      <c r="E126" s="95"/>
    </row>
    <row r="127" spans="1:5" x14ac:dyDescent="0.5">
      <c r="A127" s="86">
        <v>44060</v>
      </c>
      <c r="B127" s="138">
        <v>0.5</v>
      </c>
      <c r="C127" s="87">
        <v>9032</v>
      </c>
      <c r="D127" s="7"/>
      <c r="E127" s="95"/>
    </row>
    <row r="128" spans="1:5" x14ac:dyDescent="0.5">
      <c r="A128" s="86">
        <v>44059</v>
      </c>
      <c r="B128" s="138">
        <v>0.5</v>
      </c>
      <c r="C128" s="87">
        <v>9026</v>
      </c>
      <c r="D128" s="7"/>
      <c r="E128" s="95"/>
    </row>
    <row r="129" spans="1:5" x14ac:dyDescent="0.5">
      <c r="A129" s="86">
        <v>44058</v>
      </c>
      <c r="B129" s="138">
        <v>0.5</v>
      </c>
      <c r="C129" s="87">
        <v>9024</v>
      </c>
      <c r="D129" s="7"/>
      <c r="E129" s="95"/>
    </row>
    <row r="130" spans="1:5" x14ac:dyDescent="0.5">
      <c r="A130" s="86">
        <v>44057</v>
      </c>
      <c r="B130" s="138">
        <v>0.5</v>
      </c>
      <c r="C130" s="87">
        <v>9020</v>
      </c>
      <c r="D130" s="7"/>
      <c r="E130" s="95"/>
    </row>
    <row r="131" spans="1:5" x14ac:dyDescent="0.5">
      <c r="A131" s="86">
        <v>44056</v>
      </c>
      <c r="B131" s="138">
        <v>0.5</v>
      </c>
      <c r="C131" s="87">
        <v>9015</v>
      </c>
      <c r="D131" s="7"/>
      <c r="E131" s="95"/>
    </row>
    <row r="132" spans="1:5" x14ac:dyDescent="0.5">
      <c r="A132" s="86">
        <v>44055</v>
      </c>
      <c r="B132" s="138">
        <v>0.5</v>
      </c>
      <c r="C132" s="87">
        <v>9006</v>
      </c>
      <c r="D132" s="7"/>
      <c r="E132" s="95"/>
    </row>
    <row r="133" spans="1:5" x14ac:dyDescent="0.5">
      <c r="A133" s="86">
        <v>44054</v>
      </c>
      <c r="B133" s="138">
        <v>0.5</v>
      </c>
      <c r="C133" s="87">
        <v>8991</v>
      </c>
      <c r="D133" s="7"/>
      <c r="E133" s="95"/>
    </row>
    <row r="134" spans="1:5" x14ac:dyDescent="0.5">
      <c r="A134" s="86">
        <v>44053</v>
      </c>
      <c r="B134" s="138">
        <v>0.5</v>
      </c>
      <c r="C134" s="87">
        <v>8987</v>
      </c>
      <c r="D134" s="7"/>
      <c r="E134" s="95"/>
    </row>
    <row r="135" spans="1:5" x14ac:dyDescent="0.5">
      <c r="A135" s="86">
        <v>44052</v>
      </c>
      <c r="B135" s="138">
        <v>0.5</v>
      </c>
      <c r="C135" s="87">
        <v>8981</v>
      </c>
      <c r="D135" s="7"/>
      <c r="E135" s="95"/>
    </row>
    <row r="136" spans="1:5" x14ac:dyDescent="0.5">
      <c r="A136" s="86">
        <v>44051</v>
      </c>
      <c r="B136" s="138">
        <v>0.5</v>
      </c>
      <c r="C136" s="87">
        <v>8976</v>
      </c>
      <c r="D136" s="7"/>
      <c r="E136" s="95"/>
    </row>
    <row r="137" spans="1:5" x14ac:dyDescent="0.5">
      <c r="A137" s="86">
        <v>44050</v>
      </c>
      <c r="B137" s="138">
        <v>0.5</v>
      </c>
      <c r="C137" s="87">
        <v>8970</v>
      </c>
      <c r="D137" s="7"/>
      <c r="E137" s="95"/>
    </row>
    <row r="138" spans="1:5" x14ac:dyDescent="0.5">
      <c r="A138" s="86">
        <v>44049</v>
      </c>
      <c r="B138" s="138">
        <v>0.5</v>
      </c>
      <c r="C138" s="87">
        <v>8966</v>
      </c>
      <c r="D138" s="7"/>
      <c r="E138" s="95"/>
    </row>
    <row r="139" spans="1:5" x14ac:dyDescent="0.5">
      <c r="A139" s="86">
        <v>44048</v>
      </c>
      <c r="B139" s="138">
        <v>0.5</v>
      </c>
      <c r="C139" s="87">
        <v>8962</v>
      </c>
      <c r="D139" s="7"/>
      <c r="E139" s="95"/>
    </row>
    <row r="140" spans="1:5" x14ac:dyDescent="0.5">
      <c r="A140" s="86">
        <v>44047</v>
      </c>
      <c r="B140" s="138">
        <v>0.5</v>
      </c>
      <c r="C140" s="87">
        <v>8958</v>
      </c>
      <c r="D140" s="7"/>
      <c r="E140" s="95"/>
    </row>
    <row r="141" spans="1:5" x14ac:dyDescent="0.5">
      <c r="A141" s="86">
        <v>44046</v>
      </c>
      <c r="B141" s="138">
        <v>0.5</v>
      </c>
      <c r="C141" s="87">
        <v>8947</v>
      </c>
      <c r="D141" s="7"/>
      <c r="E141" s="95"/>
    </row>
    <row r="142" spans="1:5" x14ac:dyDescent="0.5">
      <c r="A142" s="86">
        <v>44045</v>
      </c>
      <c r="B142" s="138">
        <v>0.5</v>
      </c>
      <c r="C142" s="87">
        <v>8945</v>
      </c>
      <c r="D142" s="7"/>
      <c r="E142" s="95"/>
    </row>
    <row r="143" spans="1:5" x14ac:dyDescent="0.5">
      <c r="A143" s="86">
        <v>44044</v>
      </c>
      <c r="B143" s="138">
        <v>0.5</v>
      </c>
      <c r="C143" s="87">
        <v>8941</v>
      </c>
      <c r="D143" s="7"/>
      <c r="E143" s="95"/>
    </row>
    <row r="144" spans="1:5" x14ac:dyDescent="0.5">
      <c r="A144" s="86">
        <v>44043</v>
      </c>
      <c r="B144" s="138">
        <v>0.5</v>
      </c>
      <c r="C144" s="87">
        <v>8935</v>
      </c>
      <c r="D144" s="7"/>
      <c r="E144" s="95"/>
    </row>
    <row r="145" spans="1:5" x14ac:dyDescent="0.5">
      <c r="A145" s="86">
        <v>44042</v>
      </c>
      <c r="B145" s="138">
        <v>0.5</v>
      </c>
      <c r="C145" s="87">
        <v>8929</v>
      </c>
      <c r="D145" s="7"/>
      <c r="E145" s="95"/>
    </row>
    <row r="146" spans="1:5" x14ac:dyDescent="0.5">
      <c r="A146" s="86">
        <v>44041</v>
      </c>
      <c r="B146" s="138">
        <v>0.5</v>
      </c>
      <c r="C146" s="87">
        <v>8919</v>
      </c>
      <c r="D146" s="7"/>
      <c r="E146" s="95"/>
    </row>
    <row r="147" spans="1:5" x14ac:dyDescent="0.5">
      <c r="A147" s="86">
        <v>44040</v>
      </c>
      <c r="B147" s="138">
        <v>0.5</v>
      </c>
      <c r="C147" s="87">
        <v>8912</v>
      </c>
      <c r="D147" s="7"/>
      <c r="E147" s="95"/>
    </row>
    <row r="148" spans="1:5" x14ac:dyDescent="0.5">
      <c r="A148" s="86">
        <v>44039</v>
      </c>
      <c r="B148" s="138">
        <v>0.5</v>
      </c>
      <c r="C148" s="87">
        <v>8901</v>
      </c>
      <c r="D148" s="7"/>
      <c r="E148" s="95"/>
    </row>
    <row r="149" spans="1:5" x14ac:dyDescent="0.5">
      <c r="A149" s="86">
        <v>44038</v>
      </c>
      <c r="B149" s="138">
        <v>0.5</v>
      </c>
      <c r="C149" s="87">
        <v>8890</v>
      </c>
      <c r="D149" s="7"/>
      <c r="E149" s="95"/>
    </row>
    <row r="150" spans="1:5" x14ac:dyDescent="0.5">
      <c r="A150" s="86">
        <v>44037</v>
      </c>
      <c r="B150" s="138">
        <v>0.5</v>
      </c>
      <c r="C150" s="87">
        <v>8885</v>
      </c>
      <c r="D150" s="7"/>
      <c r="E150" s="95"/>
    </row>
    <row r="151" spans="1:5" x14ac:dyDescent="0.5">
      <c r="A151" s="86">
        <v>44036</v>
      </c>
      <c r="B151" s="138">
        <v>0.5</v>
      </c>
      <c r="C151" s="87">
        <v>8881</v>
      </c>
      <c r="D151" s="7"/>
      <c r="E151" s="95"/>
    </row>
    <row r="152" spans="1:5" x14ac:dyDescent="0.5">
      <c r="A152" s="86">
        <v>44035</v>
      </c>
      <c r="B152" s="138">
        <v>0.5</v>
      </c>
      <c r="C152" s="87">
        <v>8874</v>
      </c>
      <c r="D152" s="7"/>
      <c r="E152" s="95"/>
    </row>
    <row r="153" spans="1:5" x14ac:dyDescent="0.5">
      <c r="A153" s="86">
        <v>44034</v>
      </c>
      <c r="B153" s="138">
        <v>0.5</v>
      </c>
      <c r="C153" s="87">
        <v>8870</v>
      </c>
      <c r="D153" s="7"/>
      <c r="E153" s="95"/>
    </row>
    <row r="154" spans="1:5" x14ac:dyDescent="0.5">
      <c r="A154" s="86">
        <v>44033</v>
      </c>
      <c r="B154" s="138">
        <v>0.5</v>
      </c>
      <c r="C154" s="87">
        <v>8862</v>
      </c>
      <c r="D154" s="7"/>
      <c r="E154" s="95"/>
    </row>
    <row r="155" spans="1:5" x14ac:dyDescent="0.5">
      <c r="A155" s="86">
        <v>44032</v>
      </c>
      <c r="B155" s="138">
        <v>0.5</v>
      </c>
      <c r="C155" s="87">
        <v>8858</v>
      </c>
      <c r="D155" s="7"/>
      <c r="E155" s="95"/>
    </row>
    <row r="156" spans="1:5" x14ac:dyDescent="0.5">
      <c r="A156" s="86">
        <v>44031</v>
      </c>
      <c r="B156" s="138">
        <v>0.5</v>
      </c>
      <c r="C156" s="87">
        <v>8852</v>
      </c>
      <c r="D156" s="7"/>
      <c r="E156" s="95"/>
    </row>
    <row r="157" spans="1:5" x14ac:dyDescent="0.5">
      <c r="A157" s="86">
        <v>44030</v>
      </c>
      <c r="B157" s="138">
        <v>0.5</v>
      </c>
      <c r="C157" s="87">
        <v>8848</v>
      </c>
      <c r="D157" s="7"/>
      <c r="E157" s="95"/>
    </row>
    <row r="158" spans="1:5" x14ac:dyDescent="0.5">
      <c r="A158" s="86">
        <v>44029</v>
      </c>
      <c r="B158" s="138">
        <v>0.5</v>
      </c>
      <c r="C158" s="87">
        <v>8839</v>
      </c>
      <c r="D158" s="7"/>
      <c r="E158" s="95"/>
    </row>
    <row r="159" spans="1:5" x14ac:dyDescent="0.5">
      <c r="A159" s="86">
        <v>44028</v>
      </c>
      <c r="B159" s="138">
        <v>0.5</v>
      </c>
      <c r="C159" s="87">
        <v>8827</v>
      </c>
      <c r="D159" s="7"/>
      <c r="E159" s="95"/>
    </row>
    <row r="160" spans="1:5" x14ac:dyDescent="0.5">
      <c r="A160" s="86">
        <v>44027</v>
      </c>
      <c r="B160" s="138">
        <v>0.5</v>
      </c>
      <c r="C160" s="87">
        <v>8810</v>
      </c>
      <c r="D160" s="7"/>
      <c r="E160" s="95"/>
    </row>
    <row r="161" spans="1:5" x14ac:dyDescent="0.5">
      <c r="A161" s="86">
        <v>44026</v>
      </c>
      <c r="B161" s="138">
        <v>0.5</v>
      </c>
      <c r="C161" s="87">
        <v>8798</v>
      </c>
      <c r="D161" s="7"/>
      <c r="E161" s="95"/>
    </row>
    <row r="162" spans="1:5" x14ac:dyDescent="0.5">
      <c r="A162" s="86">
        <v>44025</v>
      </c>
      <c r="B162" s="138">
        <v>0.5</v>
      </c>
      <c r="C162" s="87">
        <v>8790</v>
      </c>
      <c r="D162" s="7"/>
      <c r="E162" s="95"/>
    </row>
    <row r="163" spans="1:5" x14ac:dyDescent="0.5">
      <c r="A163" s="86">
        <v>44024</v>
      </c>
      <c r="B163" s="138">
        <v>0.5</v>
      </c>
      <c r="C163" s="87">
        <v>8783</v>
      </c>
      <c r="D163" s="7"/>
      <c r="E163" s="95"/>
    </row>
    <row r="164" spans="1:5" x14ac:dyDescent="0.5">
      <c r="A164" s="86">
        <v>44023</v>
      </c>
      <c r="B164" s="138">
        <v>0.5</v>
      </c>
      <c r="C164" s="87">
        <v>8773</v>
      </c>
      <c r="D164" s="7"/>
      <c r="E164" s="95"/>
    </row>
    <row r="165" spans="1:5" x14ac:dyDescent="0.5">
      <c r="A165" s="86">
        <v>44022</v>
      </c>
      <c r="B165" s="138">
        <v>0.5</v>
      </c>
      <c r="C165" s="87">
        <v>8759</v>
      </c>
      <c r="D165" s="7"/>
      <c r="E165" s="95"/>
    </row>
    <row r="166" spans="1:5" x14ac:dyDescent="0.5">
      <c r="A166" s="86">
        <v>44021</v>
      </c>
      <c r="B166" s="138">
        <v>0.5</v>
      </c>
      <c r="C166" s="87">
        <v>8749</v>
      </c>
      <c r="D166" s="7"/>
      <c r="E166" s="95"/>
    </row>
    <row r="167" spans="1:5" x14ac:dyDescent="0.5">
      <c r="A167" s="86">
        <v>44020</v>
      </c>
      <c r="B167" s="138">
        <v>0.5</v>
      </c>
      <c r="C167" s="87">
        <v>8737</v>
      </c>
      <c r="D167" s="7"/>
      <c r="E167" s="95"/>
    </row>
    <row r="168" spans="1:5" x14ac:dyDescent="0.5">
      <c r="A168" s="86">
        <v>44019</v>
      </c>
      <c r="B168" s="138">
        <v>0.5</v>
      </c>
      <c r="C168" s="87">
        <v>8711</v>
      </c>
      <c r="D168" s="7"/>
      <c r="E168" s="95"/>
    </row>
    <row r="169" spans="1:5" x14ac:dyDescent="0.5">
      <c r="A169" s="86">
        <v>44018</v>
      </c>
      <c r="B169" s="138">
        <v>0.5</v>
      </c>
      <c r="C169" s="87">
        <v>8693</v>
      </c>
      <c r="D169" s="7"/>
      <c r="E169" s="95"/>
    </row>
    <row r="170" spans="1:5" x14ac:dyDescent="0.5">
      <c r="A170" s="86">
        <v>44017</v>
      </c>
      <c r="B170" s="138">
        <v>0.5</v>
      </c>
      <c r="C170" s="87">
        <v>8684</v>
      </c>
      <c r="D170" s="7"/>
      <c r="E170" s="95"/>
    </row>
    <row r="171" spans="1:5" x14ac:dyDescent="0.5">
      <c r="A171" s="86">
        <v>44016</v>
      </c>
      <c r="B171" s="138">
        <v>0.5</v>
      </c>
      <c r="C171" s="87">
        <v>8674</v>
      </c>
      <c r="D171" s="7"/>
      <c r="E171" s="95"/>
    </row>
    <row r="172" spans="1:5" x14ac:dyDescent="0.5">
      <c r="A172" s="86">
        <v>44015</v>
      </c>
      <c r="B172" s="138">
        <v>0.5</v>
      </c>
      <c r="C172" s="87">
        <v>8663</v>
      </c>
      <c r="D172" s="7"/>
      <c r="E172" s="95"/>
    </row>
    <row r="173" spans="1:5" x14ac:dyDescent="0.5">
      <c r="A173" s="86">
        <v>44014</v>
      </c>
      <c r="B173" s="138">
        <v>0.5</v>
      </c>
      <c r="C173" s="87">
        <v>8642</v>
      </c>
      <c r="D173" s="7"/>
      <c r="E173" s="95"/>
    </row>
    <row r="174" spans="1:5" x14ac:dyDescent="0.5">
      <c r="A174" s="86">
        <v>44013</v>
      </c>
      <c r="B174" s="138">
        <v>0.5</v>
      </c>
      <c r="C174" s="87">
        <v>8591</v>
      </c>
      <c r="D174" s="7"/>
      <c r="E174" s="95"/>
    </row>
    <row r="175" spans="1:5" x14ac:dyDescent="0.5">
      <c r="A175" s="86">
        <v>44012</v>
      </c>
      <c r="B175" s="138">
        <v>0.5</v>
      </c>
      <c r="C175" s="87">
        <v>8591</v>
      </c>
      <c r="D175" s="7"/>
      <c r="E175" s="95"/>
    </row>
    <row r="176" spans="1:5" x14ac:dyDescent="0.5">
      <c r="A176" s="86">
        <v>44011</v>
      </c>
      <c r="B176" s="138">
        <v>0.5</v>
      </c>
      <c r="C176" s="87">
        <v>8566</v>
      </c>
      <c r="D176" s="7"/>
      <c r="E176" s="95"/>
    </row>
    <row r="177" spans="1:5" x14ac:dyDescent="0.5">
      <c r="A177" s="86">
        <v>44010</v>
      </c>
      <c r="B177" s="138">
        <v>0.5</v>
      </c>
      <c r="C177" s="87">
        <v>8522</v>
      </c>
      <c r="D177" s="7"/>
      <c r="E177" s="95"/>
    </row>
    <row r="178" spans="1:5" x14ac:dyDescent="0.5">
      <c r="A178" s="86">
        <v>44009</v>
      </c>
      <c r="B178" s="138">
        <v>0.5</v>
      </c>
      <c r="C178" s="87">
        <v>8516</v>
      </c>
      <c r="D178" s="7"/>
      <c r="E178" s="95"/>
    </row>
    <row r="179" spans="1:5" x14ac:dyDescent="0.5">
      <c r="A179" s="86">
        <v>44008</v>
      </c>
      <c r="B179" s="138">
        <v>0.5</v>
      </c>
      <c r="C179" s="87">
        <v>8508</v>
      </c>
      <c r="D179" s="7"/>
      <c r="E179" s="95"/>
    </row>
    <row r="180" spans="1:5" x14ac:dyDescent="0.5">
      <c r="A180" s="86">
        <v>44007</v>
      </c>
      <c r="B180" s="138">
        <v>0.5</v>
      </c>
      <c r="C180" s="87">
        <v>8504</v>
      </c>
      <c r="D180" s="7"/>
      <c r="E180" s="95"/>
    </row>
    <row r="181" spans="1:5" x14ac:dyDescent="0.5">
      <c r="A181" s="86">
        <v>44006</v>
      </c>
      <c r="B181" s="138">
        <v>0.5</v>
      </c>
      <c r="C181" s="87">
        <v>8484</v>
      </c>
      <c r="D181" s="7"/>
      <c r="E181" s="95"/>
    </row>
    <row r="182" spans="1:5" x14ac:dyDescent="0.5">
      <c r="A182" s="86">
        <v>44005</v>
      </c>
      <c r="B182" s="138">
        <v>0.5</v>
      </c>
      <c r="C182" s="87">
        <v>8454</v>
      </c>
      <c r="D182" s="7"/>
      <c r="E182" s="95"/>
    </row>
    <row r="183" spans="1:5" x14ac:dyDescent="0.5">
      <c r="A183" s="86">
        <v>44004</v>
      </c>
      <c r="B183" s="138">
        <v>0.5</v>
      </c>
      <c r="C183" s="87">
        <v>8436</v>
      </c>
      <c r="D183" s="7"/>
      <c r="E183" s="95"/>
    </row>
    <row r="184" spans="1:5" x14ac:dyDescent="0.5">
      <c r="A184" s="86">
        <v>44003</v>
      </c>
      <c r="B184" s="138">
        <v>0.5</v>
      </c>
      <c r="C184" s="87">
        <v>8430</v>
      </c>
      <c r="D184" s="7"/>
      <c r="E184" s="95"/>
    </row>
    <row r="185" spans="1:5" x14ac:dyDescent="0.5">
      <c r="A185" s="86">
        <v>44002</v>
      </c>
      <c r="B185" s="138">
        <v>0.5</v>
      </c>
      <c r="C185" s="87">
        <v>8410</v>
      </c>
      <c r="D185" s="7"/>
      <c r="E185" s="95"/>
    </row>
    <row r="186" spans="1:5" x14ac:dyDescent="0.5">
      <c r="A186" s="86">
        <v>44001</v>
      </c>
      <c r="B186" s="138">
        <v>0.5</v>
      </c>
      <c r="C186" s="87">
        <v>8346</v>
      </c>
      <c r="D186" s="7"/>
      <c r="E186" s="95"/>
    </row>
    <row r="187" spans="1:5" x14ac:dyDescent="0.5">
      <c r="A187" s="86">
        <v>44000</v>
      </c>
      <c r="B187" s="138">
        <v>0.5</v>
      </c>
      <c r="C187" s="87">
        <v>8300</v>
      </c>
      <c r="D187" s="7"/>
      <c r="E187" s="95"/>
    </row>
    <row r="188" spans="1:5" x14ac:dyDescent="0.5">
      <c r="A188" s="86">
        <v>43999</v>
      </c>
      <c r="B188" s="138">
        <v>0.5</v>
      </c>
      <c r="C188" s="87">
        <v>8254</v>
      </c>
      <c r="D188" s="7"/>
      <c r="E188" s="95"/>
    </row>
    <row r="189" spans="1:5" x14ac:dyDescent="0.5">
      <c r="A189" s="86">
        <v>43998</v>
      </c>
      <c r="B189" s="138">
        <v>0.5</v>
      </c>
      <c r="C189" s="87">
        <v>8213</v>
      </c>
      <c r="D189" s="7"/>
      <c r="E189" s="95"/>
    </row>
    <row r="190" spans="1:5" x14ac:dyDescent="0.5">
      <c r="A190" s="86">
        <v>43997</v>
      </c>
      <c r="B190" s="138">
        <v>0.5</v>
      </c>
      <c r="C190" s="87">
        <v>8175</v>
      </c>
      <c r="D190" s="7"/>
      <c r="E190" s="95"/>
    </row>
    <row r="191" spans="1:5" x14ac:dyDescent="0.5">
      <c r="A191" s="86">
        <v>43996</v>
      </c>
      <c r="B191" s="138">
        <v>0.5</v>
      </c>
      <c r="C191" s="87">
        <v>8146</v>
      </c>
      <c r="D191" s="7"/>
      <c r="E191" s="95"/>
    </row>
    <row r="192" spans="1:5" x14ac:dyDescent="0.5">
      <c r="A192" s="86">
        <v>43995</v>
      </c>
      <c r="B192" s="138">
        <v>0.5</v>
      </c>
      <c r="C192" s="87">
        <v>8107</v>
      </c>
      <c r="D192" s="7"/>
      <c r="E192" s="95"/>
    </row>
    <row r="193" spans="1:5" x14ac:dyDescent="0.5">
      <c r="A193" s="86">
        <v>43994</v>
      </c>
      <c r="B193" s="138">
        <v>0.5</v>
      </c>
      <c r="C193" s="87">
        <v>8049</v>
      </c>
      <c r="D193" s="7"/>
      <c r="E193" s="95"/>
    </row>
    <row r="194" spans="1:5" x14ac:dyDescent="0.5">
      <c r="A194" s="86">
        <v>43993</v>
      </c>
      <c r="B194" s="138">
        <v>0.5</v>
      </c>
      <c r="C194" s="87">
        <v>7994</v>
      </c>
      <c r="D194" s="7"/>
      <c r="E194" s="95"/>
    </row>
    <row r="195" spans="1:5" x14ac:dyDescent="0.5">
      <c r="A195" s="86">
        <v>43992</v>
      </c>
      <c r="B195" s="138">
        <v>0.5</v>
      </c>
      <c r="C195" s="85">
        <v>7960</v>
      </c>
      <c r="E195" s="95"/>
    </row>
    <row r="196" spans="1:5" x14ac:dyDescent="0.5">
      <c r="A196" s="86">
        <v>43991</v>
      </c>
      <c r="B196" s="138">
        <v>0.5</v>
      </c>
      <c r="C196" s="85">
        <v>7897</v>
      </c>
      <c r="D196" s="7"/>
      <c r="E196" s="95"/>
    </row>
    <row r="197" spans="1:5" x14ac:dyDescent="0.5">
      <c r="A197" s="86">
        <v>43990</v>
      </c>
      <c r="B197" s="138">
        <v>0.5</v>
      </c>
      <c r="C197" s="85">
        <v>7835</v>
      </c>
      <c r="D197" s="7"/>
      <c r="E197" s="95"/>
    </row>
    <row r="198" spans="1:5" x14ac:dyDescent="0.5">
      <c r="A198" s="86">
        <v>43989</v>
      </c>
      <c r="B198" s="138">
        <v>0.5</v>
      </c>
      <c r="C198" s="85">
        <v>7800</v>
      </c>
      <c r="D198" s="7"/>
      <c r="E198" s="95"/>
    </row>
    <row r="199" spans="1:5" x14ac:dyDescent="0.5">
      <c r="A199" s="86">
        <v>43988</v>
      </c>
      <c r="B199" s="138">
        <v>0.5</v>
      </c>
      <c r="C199" s="85">
        <v>7773</v>
      </c>
      <c r="D199" s="7"/>
      <c r="E199" s="95"/>
    </row>
    <row r="200" spans="1:5" x14ac:dyDescent="0.5">
      <c r="A200" s="86">
        <v>43987</v>
      </c>
      <c r="B200" s="138">
        <v>0.5</v>
      </c>
      <c r="C200" s="85">
        <v>7703</v>
      </c>
      <c r="D200" s="7"/>
      <c r="E200" s="95"/>
    </row>
    <row r="201" spans="1:5" x14ac:dyDescent="0.5">
      <c r="A201" s="86">
        <v>43986</v>
      </c>
      <c r="B201" s="138">
        <v>0.5</v>
      </c>
      <c r="C201" s="85">
        <v>7637</v>
      </c>
      <c r="D201" s="7"/>
      <c r="E201" s="95"/>
    </row>
    <row r="202" spans="1:5" x14ac:dyDescent="0.5">
      <c r="A202" s="86">
        <v>43985</v>
      </c>
      <c r="B202" s="138">
        <v>0.5</v>
      </c>
      <c r="C202" s="85">
        <v>7498</v>
      </c>
      <c r="D202" s="7"/>
      <c r="E202" s="95"/>
    </row>
    <row r="203" spans="1:5" x14ac:dyDescent="0.5">
      <c r="A203" s="86">
        <v>43984</v>
      </c>
      <c r="B203" s="138">
        <v>0.5</v>
      </c>
      <c r="C203" s="85">
        <v>7395</v>
      </c>
      <c r="D203" s="7"/>
      <c r="E203" s="95"/>
    </row>
    <row r="204" spans="1:5" x14ac:dyDescent="0.5">
      <c r="A204" s="86">
        <v>43983</v>
      </c>
      <c r="B204" s="138">
        <v>0.5</v>
      </c>
      <c r="C204" s="85">
        <v>7326</v>
      </c>
      <c r="D204" s="7"/>
      <c r="E204" s="95"/>
    </row>
    <row r="205" spans="1:5" x14ac:dyDescent="0.5">
      <c r="A205" s="86">
        <v>43982</v>
      </c>
      <c r="B205" s="138">
        <v>0.5</v>
      </c>
      <c r="C205" s="85">
        <v>7295</v>
      </c>
      <c r="D205" s="7"/>
      <c r="E205" s="95"/>
    </row>
    <row r="206" spans="1:5" x14ac:dyDescent="0.5">
      <c r="A206" s="86">
        <v>43981</v>
      </c>
      <c r="B206" s="138">
        <v>0.5</v>
      </c>
      <c r="C206" s="85">
        <v>7073</v>
      </c>
      <c r="D206" s="7"/>
      <c r="E206" s="95"/>
    </row>
    <row r="207" spans="1:5" x14ac:dyDescent="0.5">
      <c r="A207" s="86">
        <v>43980</v>
      </c>
      <c r="B207" s="138">
        <v>0.5</v>
      </c>
      <c r="C207" s="85">
        <v>6979</v>
      </c>
      <c r="D207" s="7"/>
      <c r="E207" s="95"/>
    </row>
    <row r="208" spans="1:5" x14ac:dyDescent="0.5">
      <c r="A208" s="86">
        <v>43979</v>
      </c>
      <c r="B208" s="138">
        <v>0.5</v>
      </c>
      <c r="C208" s="85">
        <v>6877</v>
      </c>
      <c r="D208" s="7"/>
      <c r="E208" s="95"/>
    </row>
    <row r="209" spans="1:5" x14ac:dyDescent="0.5">
      <c r="A209" s="86">
        <v>43978</v>
      </c>
      <c r="B209" s="138">
        <v>0.5</v>
      </c>
      <c r="C209" s="85">
        <v>6765</v>
      </c>
      <c r="D209" s="7"/>
      <c r="E209" s="95"/>
    </row>
    <row r="210" spans="1:5" x14ac:dyDescent="0.5">
      <c r="A210" s="86">
        <v>43977</v>
      </c>
      <c r="B210" s="138">
        <v>0.5</v>
      </c>
      <c r="C210" s="85">
        <v>6639</v>
      </c>
      <c r="D210" s="7"/>
      <c r="E210" s="95"/>
    </row>
    <row r="211" spans="1:5" x14ac:dyDescent="0.5">
      <c r="A211" s="86">
        <v>43976</v>
      </c>
      <c r="B211" s="138">
        <v>0.5</v>
      </c>
      <c r="C211" s="85">
        <v>6545</v>
      </c>
      <c r="D211" s="7"/>
      <c r="E211" s="95"/>
    </row>
    <row r="212" spans="1:5" x14ac:dyDescent="0.5">
      <c r="A212" s="86">
        <v>43975</v>
      </c>
      <c r="B212" s="138">
        <v>0.5</v>
      </c>
      <c r="C212" s="85">
        <v>6424</v>
      </c>
      <c r="D212" s="7"/>
      <c r="E212" s="95"/>
    </row>
    <row r="213" spans="1:5" x14ac:dyDescent="0.5">
      <c r="A213" s="86">
        <v>43974</v>
      </c>
      <c r="B213" s="138">
        <v>0.5</v>
      </c>
      <c r="C213" s="85">
        <v>6355</v>
      </c>
      <c r="D213" s="7"/>
      <c r="E213" s="95"/>
    </row>
    <row r="214" spans="1:5" x14ac:dyDescent="0.5">
      <c r="A214" s="86">
        <v>43973</v>
      </c>
      <c r="B214" s="138">
        <v>0.5</v>
      </c>
      <c r="C214" s="85">
        <v>6250</v>
      </c>
      <c r="D214" s="7"/>
      <c r="E214" s="95"/>
    </row>
    <row r="215" spans="1:5" x14ac:dyDescent="0.5">
      <c r="A215" s="86">
        <v>43972</v>
      </c>
      <c r="B215" s="138">
        <v>0.5</v>
      </c>
      <c r="C215" s="85">
        <v>6152</v>
      </c>
      <c r="D215" s="7"/>
      <c r="E215" s="95"/>
    </row>
    <row r="216" spans="1:5" x14ac:dyDescent="0.5">
      <c r="A216" s="86">
        <v>43971</v>
      </c>
      <c r="B216" s="138">
        <v>0.5</v>
      </c>
      <c r="C216" s="85">
        <v>6030</v>
      </c>
      <c r="D216" s="7"/>
      <c r="E216" s="95"/>
    </row>
    <row r="217" spans="1:5" x14ac:dyDescent="0.5">
      <c r="A217" s="86">
        <v>43970</v>
      </c>
      <c r="B217" s="138">
        <v>0.5</v>
      </c>
      <c r="C217" s="85">
        <v>5912</v>
      </c>
      <c r="D217" s="7"/>
      <c r="E217" s="95"/>
    </row>
    <row r="218" spans="1:5" x14ac:dyDescent="0.5">
      <c r="A218" s="86">
        <v>43969</v>
      </c>
      <c r="B218" s="138">
        <v>0.5</v>
      </c>
      <c r="C218" s="85">
        <v>5842</v>
      </c>
      <c r="D218" s="7"/>
      <c r="E218" s="95"/>
    </row>
    <row r="219" spans="1:5" x14ac:dyDescent="0.5">
      <c r="A219" s="86">
        <v>43968</v>
      </c>
      <c r="B219" s="138">
        <v>0.5</v>
      </c>
      <c r="C219" s="85">
        <v>5782</v>
      </c>
      <c r="D219" s="7"/>
      <c r="E219" s="95"/>
    </row>
    <row r="220" spans="1:5" x14ac:dyDescent="0.5">
      <c r="A220" s="86">
        <v>43967</v>
      </c>
      <c r="B220" s="138">
        <v>0.5</v>
      </c>
      <c r="C220" s="85">
        <v>5679</v>
      </c>
      <c r="D220" s="7"/>
      <c r="E220" s="95"/>
    </row>
    <row r="221" spans="1:5" x14ac:dyDescent="0.5">
      <c r="A221" s="86">
        <v>43966</v>
      </c>
      <c r="B221" s="138">
        <v>0.5</v>
      </c>
      <c r="C221" s="85">
        <v>5562</v>
      </c>
      <c r="D221" s="7"/>
      <c r="E221" s="95"/>
    </row>
    <row r="222" spans="1:5" x14ac:dyDescent="0.5">
      <c r="A222" s="86">
        <v>43965</v>
      </c>
      <c r="B222" s="138">
        <v>0.5</v>
      </c>
      <c r="C222" s="85">
        <v>5472</v>
      </c>
      <c r="D222" s="7"/>
      <c r="E222" s="95"/>
    </row>
    <row r="223" spans="1:5" x14ac:dyDescent="0.5">
      <c r="A223" s="86">
        <v>43964</v>
      </c>
      <c r="B223" s="138">
        <v>0.5</v>
      </c>
      <c r="C223" s="85">
        <v>5304</v>
      </c>
      <c r="D223" s="7"/>
      <c r="E223" s="95"/>
    </row>
    <row r="224" spans="1:5" x14ac:dyDescent="0.5">
      <c r="A224" s="86">
        <v>43963</v>
      </c>
      <c r="B224" s="138">
        <v>0.5</v>
      </c>
      <c r="C224" s="85">
        <v>5169</v>
      </c>
      <c r="D224" s="7"/>
      <c r="E224" s="95"/>
    </row>
    <row r="225" spans="1:5" x14ac:dyDescent="0.5">
      <c r="A225" s="86">
        <v>43962</v>
      </c>
      <c r="B225" s="138">
        <v>0.5</v>
      </c>
      <c r="C225" s="85">
        <v>4993</v>
      </c>
      <c r="D225" s="7"/>
      <c r="E225" s="95"/>
    </row>
    <row r="226" spans="1:5" x14ac:dyDescent="0.5">
      <c r="A226" s="86">
        <v>43961</v>
      </c>
      <c r="B226" s="138">
        <v>0.5</v>
      </c>
      <c r="C226" s="85">
        <v>4871</v>
      </c>
      <c r="D226" s="7"/>
      <c r="E226" s="95"/>
    </row>
    <row r="227" spans="1:5" x14ac:dyDescent="0.5">
      <c r="A227" s="86">
        <v>43960</v>
      </c>
      <c r="B227" s="138">
        <v>0.5</v>
      </c>
      <c r="C227" s="85">
        <v>4693</v>
      </c>
      <c r="D227" s="7"/>
      <c r="E227" s="95"/>
    </row>
    <row r="228" spans="1:5" x14ac:dyDescent="0.5">
      <c r="A228" s="86">
        <v>43959</v>
      </c>
      <c r="B228" s="138">
        <v>0.5</v>
      </c>
      <c r="C228" s="85">
        <v>4569</v>
      </c>
      <c r="D228" s="7"/>
      <c r="E228" s="95"/>
    </row>
    <row r="229" spans="1:5" x14ac:dyDescent="0.5">
      <c r="A229" s="86">
        <v>43958</v>
      </c>
      <c r="B229" s="138">
        <v>0.5</v>
      </c>
      <c r="C229" s="85">
        <v>4408</v>
      </c>
      <c r="D229" s="7"/>
      <c r="E229" s="95"/>
    </row>
    <row r="230" spans="1:5" x14ac:dyDescent="0.5">
      <c r="A230" s="86">
        <v>43957</v>
      </c>
      <c r="B230" s="138">
        <v>0.5</v>
      </c>
      <c r="C230" s="85">
        <v>4232</v>
      </c>
      <c r="D230" s="7"/>
      <c r="E230" s="95"/>
    </row>
    <row r="231" spans="1:5" x14ac:dyDescent="0.5">
      <c r="A231" s="86">
        <v>43956</v>
      </c>
      <c r="B231" s="138">
        <v>0.5</v>
      </c>
      <c r="C231" s="85">
        <v>4043</v>
      </c>
      <c r="D231" s="7"/>
      <c r="E231" s="95"/>
    </row>
    <row r="232" spans="1:5" x14ac:dyDescent="0.5">
      <c r="A232" s="86">
        <v>43955</v>
      </c>
      <c r="B232" s="138">
        <v>0.5</v>
      </c>
      <c r="C232" s="85">
        <v>3854</v>
      </c>
      <c r="D232" s="7"/>
      <c r="E232" s="95"/>
    </row>
    <row r="233" spans="1:5" x14ac:dyDescent="0.5">
      <c r="A233" s="86">
        <v>43954</v>
      </c>
      <c r="B233" s="138">
        <v>0.5</v>
      </c>
      <c r="C233" s="85">
        <v>3682</v>
      </c>
      <c r="D233" s="7"/>
      <c r="E233" s="95"/>
    </row>
    <row r="234" spans="1:5" x14ac:dyDescent="0.5">
      <c r="A234" s="86">
        <v>43953</v>
      </c>
      <c r="B234" s="138">
        <v>0.5</v>
      </c>
      <c r="C234" s="85">
        <v>3566</v>
      </c>
      <c r="D234" s="7"/>
      <c r="E234" s="95"/>
    </row>
    <row r="235" spans="1:5" x14ac:dyDescent="0.5">
      <c r="A235" s="86">
        <v>43952</v>
      </c>
      <c r="B235" s="138">
        <v>0.5</v>
      </c>
      <c r="C235" s="85">
        <v>3391</v>
      </c>
      <c r="D235" s="7"/>
      <c r="E235" s="95"/>
    </row>
    <row r="236" spans="1:5" x14ac:dyDescent="0.5">
      <c r="A236" s="86">
        <v>43951</v>
      </c>
      <c r="B236" s="138">
        <v>0.5</v>
      </c>
      <c r="C236" s="85">
        <v>3184</v>
      </c>
      <c r="D236" s="7"/>
      <c r="E236" s="95"/>
    </row>
    <row r="237" spans="1:5" x14ac:dyDescent="0.5">
      <c r="A237" s="86">
        <v>43950</v>
      </c>
      <c r="B237" s="138">
        <v>0.5</v>
      </c>
      <c r="C237" s="85">
        <v>2996</v>
      </c>
      <c r="D237" s="7"/>
      <c r="E237" s="95"/>
    </row>
    <row r="238" spans="1:5" x14ac:dyDescent="0.5">
      <c r="A238" s="86">
        <v>43949</v>
      </c>
      <c r="B238" s="138">
        <v>0.5</v>
      </c>
      <c r="C238" s="85">
        <v>2859</v>
      </c>
      <c r="D238" s="7"/>
      <c r="E238" s="95"/>
    </row>
    <row r="239" spans="1:5" x14ac:dyDescent="0.5">
      <c r="A239" s="86">
        <v>43948</v>
      </c>
      <c r="B239" s="138">
        <v>0.5</v>
      </c>
      <c r="C239" s="85">
        <v>2707</v>
      </c>
      <c r="D239" s="7"/>
      <c r="E239" s="95"/>
    </row>
    <row r="240" spans="1:5" x14ac:dyDescent="0.5">
      <c r="A240" s="86">
        <v>43947</v>
      </c>
      <c r="B240" s="138">
        <v>0.5</v>
      </c>
      <c r="C240" s="85">
        <v>2560</v>
      </c>
      <c r="D240" s="7"/>
      <c r="E240" s="95"/>
    </row>
    <row r="241" spans="1:5" x14ac:dyDescent="0.5">
      <c r="A241" s="86">
        <v>43946</v>
      </c>
      <c r="B241" s="138">
        <v>0.5</v>
      </c>
      <c r="C241" s="85">
        <v>2465</v>
      </c>
      <c r="D241" s="7"/>
      <c r="E241" s="95"/>
    </row>
    <row r="242" spans="1:5" x14ac:dyDescent="0.5">
      <c r="A242" s="86">
        <v>43945</v>
      </c>
      <c r="B242" s="138">
        <v>0.5</v>
      </c>
      <c r="C242" s="85">
        <v>2302</v>
      </c>
      <c r="D242" s="7"/>
      <c r="E242" s="95"/>
    </row>
    <row r="243" spans="1:5" x14ac:dyDescent="0.5">
      <c r="A243" s="86">
        <v>43944</v>
      </c>
      <c r="B243" s="138">
        <v>0.5</v>
      </c>
      <c r="C243" s="85">
        <v>2146</v>
      </c>
      <c r="D243" s="7"/>
      <c r="E243" s="95"/>
    </row>
    <row r="244" spans="1:5" x14ac:dyDescent="0.5">
      <c r="A244" s="86">
        <v>43943</v>
      </c>
      <c r="B244" s="138">
        <v>0.5</v>
      </c>
      <c r="C244" s="85">
        <v>1974</v>
      </c>
      <c r="D244" s="7"/>
      <c r="E244" s="95"/>
    </row>
    <row r="245" spans="1:5" x14ac:dyDescent="0.5">
      <c r="A245" s="86">
        <v>43942</v>
      </c>
      <c r="B245" s="138">
        <v>0.5</v>
      </c>
      <c r="C245" s="85">
        <v>1834</v>
      </c>
      <c r="D245" s="7"/>
      <c r="E245" s="95"/>
    </row>
    <row r="246" spans="1:5" x14ac:dyDescent="0.5">
      <c r="A246" s="86">
        <v>43941</v>
      </c>
      <c r="B246" s="138">
        <v>0.5</v>
      </c>
      <c r="C246" s="85">
        <v>1690</v>
      </c>
      <c r="D246" s="7"/>
      <c r="E246" s="95"/>
    </row>
    <row r="247" spans="1:5" x14ac:dyDescent="0.5">
      <c r="A247" s="86">
        <v>43940</v>
      </c>
      <c r="B247" s="138">
        <v>0.5</v>
      </c>
      <c r="C247" s="85">
        <v>1580</v>
      </c>
      <c r="D247" s="7"/>
      <c r="E247" s="95"/>
    </row>
    <row r="248" spans="1:5" x14ac:dyDescent="0.5">
      <c r="A248" s="86">
        <v>43939</v>
      </c>
      <c r="B248" s="138">
        <v>0.5</v>
      </c>
      <c r="C248" s="85">
        <v>1467</v>
      </c>
      <c r="D248" s="7"/>
      <c r="E248" s="95"/>
    </row>
    <row r="249" spans="1:5" x14ac:dyDescent="0.5">
      <c r="A249" s="86">
        <v>43938</v>
      </c>
      <c r="B249" s="138">
        <v>0.5</v>
      </c>
      <c r="C249" s="85">
        <v>1309</v>
      </c>
      <c r="D249" s="7"/>
      <c r="E249" s="95"/>
    </row>
    <row r="250" spans="1:5" x14ac:dyDescent="0.5">
      <c r="A250" s="86">
        <v>43937</v>
      </c>
      <c r="B250" s="138">
        <v>0.5</v>
      </c>
      <c r="C250" s="85">
        <v>1193</v>
      </c>
      <c r="D250" s="7"/>
      <c r="E250" s="95"/>
    </row>
    <row r="251" spans="1:5" x14ac:dyDescent="0.5">
      <c r="A251" s="86">
        <v>43936</v>
      </c>
      <c r="B251" s="138">
        <v>0.5</v>
      </c>
      <c r="C251" s="85">
        <v>1010</v>
      </c>
      <c r="D251" s="7"/>
      <c r="E251" s="95"/>
    </row>
    <row r="252" spans="1:5" x14ac:dyDescent="0.5">
      <c r="A252" s="86">
        <v>43935</v>
      </c>
      <c r="B252" s="138">
        <v>0.5</v>
      </c>
      <c r="C252" s="85">
        <v>903</v>
      </c>
      <c r="D252" s="7"/>
      <c r="E252" s="95"/>
    </row>
    <row r="253" spans="1:5" x14ac:dyDescent="0.5">
      <c r="A253" s="86">
        <v>43934</v>
      </c>
      <c r="B253" s="138">
        <v>0.5</v>
      </c>
      <c r="C253" s="85">
        <v>780</v>
      </c>
      <c r="D253" s="7"/>
      <c r="E253" s="95"/>
    </row>
    <row r="254" spans="1:5" x14ac:dyDescent="0.5">
      <c r="A254" s="86">
        <v>43933</v>
      </c>
      <c r="B254" s="138">
        <v>0.5</v>
      </c>
      <c r="C254" s="85">
        <v>717</v>
      </c>
      <c r="D254" s="7"/>
      <c r="E254" s="95"/>
    </row>
    <row r="255" spans="1:5" x14ac:dyDescent="0.5">
      <c r="A255" s="86">
        <v>43932</v>
      </c>
      <c r="B255" s="138">
        <v>0.5</v>
      </c>
      <c r="C255" s="85">
        <v>653</v>
      </c>
      <c r="D255" s="7"/>
      <c r="E255" s="95"/>
    </row>
    <row r="256" spans="1:5" x14ac:dyDescent="0.5">
      <c r="A256" s="86">
        <v>43931</v>
      </c>
      <c r="B256" s="138">
        <v>0.5</v>
      </c>
      <c r="C256" s="85">
        <v>569</v>
      </c>
      <c r="D256" s="7"/>
      <c r="E256" s="95"/>
    </row>
    <row r="257" spans="1:5" x14ac:dyDescent="0.5">
      <c r="A257" s="86">
        <v>43930</v>
      </c>
      <c r="B257" s="138">
        <v>0.5</v>
      </c>
      <c r="C257" s="85">
        <v>509</v>
      </c>
      <c r="E257" s="95"/>
    </row>
    <row r="258" spans="1:5" x14ac:dyDescent="0.5">
      <c r="A258" s="86">
        <v>43929</v>
      </c>
      <c r="B258" s="138">
        <v>0.5</v>
      </c>
      <c r="C258" s="85">
        <v>435</v>
      </c>
      <c r="E258" s="95"/>
    </row>
    <row r="259" spans="1:5" x14ac:dyDescent="0.5">
      <c r="A259" s="86">
        <v>43928</v>
      </c>
      <c r="B259" s="138">
        <v>0.5</v>
      </c>
      <c r="C259" s="85">
        <v>380</v>
      </c>
      <c r="E259" s="95"/>
    </row>
    <row r="260" spans="1:5" x14ac:dyDescent="0.5">
      <c r="A260" s="86">
        <v>43927</v>
      </c>
      <c r="B260" s="138">
        <v>0.5</v>
      </c>
      <c r="C260" s="85">
        <v>323</v>
      </c>
      <c r="E260" s="95"/>
    </row>
    <row r="261" spans="1:5" x14ac:dyDescent="0.5">
      <c r="A261" s="86">
        <v>43926</v>
      </c>
      <c r="B261" s="138">
        <v>0.5</v>
      </c>
      <c r="C261" s="85">
        <v>280</v>
      </c>
      <c r="E261" s="95"/>
    </row>
    <row r="262" spans="1:5" x14ac:dyDescent="0.5">
      <c r="A262" s="86">
        <v>43925</v>
      </c>
      <c r="B262" s="138">
        <v>0.5</v>
      </c>
      <c r="C262" s="85">
        <v>231</v>
      </c>
      <c r="E262" s="95"/>
    </row>
    <row r="263" spans="1:5" x14ac:dyDescent="0.5">
      <c r="A263" s="86">
        <v>43924</v>
      </c>
      <c r="B263" s="138">
        <v>0.5</v>
      </c>
      <c r="C263" s="85">
        <v>187</v>
      </c>
      <c r="E263" s="95"/>
    </row>
    <row r="264" spans="1:5" x14ac:dyDescent="0.5">
      <c r="A264" s="86">
        <v>43923</v>
      </c>
      <c r="B264" s="138">
        <v>0.5</v>
      </c>
      <c r="C264" s="85">
        <v>138</v>
      </c>
      <c r="E264" s="95"/>
    </row>
    <row r="265" spans="1:5" x14ac:dyDescent="0.5">
      <c r="A265" s="86">
        <v>43922</v>
      </c>
      <c r="B265" s="138">
        <v>0.5</v>
      </c>
      <c r="C265" s="85">
        <v>109</v>
      </c>
      <c r="E265" s="95"/>
    </row>
    <row r="266" spans="1:5" x14ac:dyDescent="0.5">
      <c r="A266" s="86">
        <v>43921</v>
      </c>
      <c r="B266" s="138">
        <v>0.5</v>
      </c>
      <c r="C266" s="85">
        <v>96</v>
      </c>
      <c r="E266" s="95"/>
    </row>
    <row r="267" spans="1:5" x14ac:dyDescent="0.5">
      <c r="A267" s="86">
        <v>43920</v>
      </c>
      <c r="B267" s="138">
        <v>0.5</v>
      </c>
      <c r="C267" s="85">
        <v>89</v>
      </c>
      <c r="E267" s="95"/>
    </row>
    <row r="268" spans="1:5" x14ac:dyDescent="0.5">
      <c r="A268" s="86">
        <v>43919</v>
      </c>
      <c r="B268" s="138">
        <v>0.5</v>
      </c>
      <c r="C268" s="85">
        <v>61</v>
      </c>
      <c r="E268" s="95"/>
    </row>
    <row r="269" spans="1:5" x14ac:dyDescent="0.5">
      <c r="A269" s="86">
        <v>43918</v>
      </c>
      <c r="B269" s="138">
        <v>0.5</v>
      </c>
      <c r="C269" s="85">
        <v>59</v>
      </c>
      <c r="E269" s="95"/>
    </row>
    <row r="270" spans="1:5" x14ac:dyDescent="0.5">
      <c r="A270" s="86">
        <v>43917</v>
      </c>
      <c r="B270" s="138">
        <v>0.5</v>
      </c>
      <c r="C270" s="85">
        <v>53</v>
      </c>
      <c r="E270" s="95"/>
    </row>
    <row r="271" spans="1:5" x14ac:dyDescent="0.5">
      <c r="A271" s="86">
        <v>43916</v>
      </c>
      <c r="B271" s="138">
        <v>0.5</v>
      </c>
      <c r="C271" s="85">
        <v>39</v>
      </c>
      <c r="E271" s="95"/>
    </row>
    <row r="272" spans="1:5" x14ac:dyDescent="0.5">
      <c r="A272" s="86">
        <v>43915</v>
      </c>
      <c r="B272" s="138">
        <v>0.5</v>
      </c>
      <c r="C272" s="85">
        <v>35</v>
      </c>
      <c r="E272" s="95"/>
    </row>
    <row r="273" spans="1:5" x14ac:dyDescent="0.5">
      <c r="A273" s="86">
        <v>43914</v>
      </c>
      <c r="B273" s="138">
        <v>0.5</v>
      </c>
      <c r="C273" s="85">
        <v>27</v>
      </c>
      <c r="E273" s="95"/>
    </row>
    <row r="274" spans="1:5" x14ac:dyDescent="0.5">
      <c r="A274" s="86">
        <v>43913</v>
      </c>
      <c r="B274" s="138">
        <v>0.5</v>
      </c>
      <c r="C274" s="85">
        <v>24</v>
      </c>
      <c r="E274" s="95"/>
    </row>
    <row r="275" spans="1:5" x14ac:dyDescent="0.5">
      <c r="A275" s="86">
        <v>43912</v>
      </c>
      <c r="B275" s="138">
        <v>0.5</v>
      </c>
      <c r="C275" s="85">
        <v>20</v>
      </c>
      <c r="E275" s="95"/>
    </row>
    <row r="276" spans="1:5" x14ac:dyDescent="0.5">
      <c r="A276" s="86">
        <v>43911</v>
      </c>
      <c r="B276" s="138">
        <v>0.5</v>
      </c>
      <c r="C276" s="85">
        <v>18</v>
      </c>
      <c r="E276" s="95"/>
    </row>
    <row r="277" spans="1:5" x14ac:dyDescent="0.5">
      <c r="A277" s="86">
        <v>43910</v>
      </c>
      <c r="B277" s="138">
        <v>0.5</v>
      </c>
      <c r="C277" s="85">
        <v>13</v>
      </c>
      <c r="E277" s="95"/>
    </row>
    <row r="278" spans="1:5" x14ac:dyDescent="0.5">
      <c r="A278" s="86">
        <v>43909</v>
      </c>
      <c r="B278" s="138">
        <v>0.5</v>
      </c>
      <c r="C278" s="85">
        <v>12</v>
      </c>
      <c r="E278" s="95"/>
    </row>
    <row r="279" spans="1:5" x14ac:dyDescent="0.5">
      <c r="A279" s="86">
        <v>43908</v>
      </c>
      <c r="B279" s="138">
        <v>0.5</v>
      </c>
      <c r="C279" s="85">
        <v>9</v>
      </c>
      <c r="E279" s="95"/>
    </row>
    <row r="280" spans="1:5" x14ac:dyDescent="0.5">
      <c r="A280" s="86">
        <v>43907</v>
      </c>
      <c r="B280" s="138">
        <v>0.5</v>
      </c>
      <c r="C280" s="85">
        <v>8</v>
      </c>
      <c r="E280" s="95"/>
    </row>
    <row r="281" spans="1:5" x14ac:dyDescent="0.5">
      <c r="A281" s="86">
        <v>43906</v>
      </c>
      <c r="B281" s="138">
        <v>0.5</v>
      </c>
      <c r="C281" s="85">
        <v>5</v>
      </c>
      <c r="E281" s="95"/>
    </row>
    <row r="282" spans="1:5" x14ac:dyDescent="0.5">
      <c r="A282" s="86">
        <v>43905</v>
      </c>
      <c r="B282" s="138">
        <v>0.5</v>
      </c>
      <c r="C282" s="85">
        <v>2</v>
      </c>
      <c r="E282" s="95"/>
    </row>
    <row r="283" spans="1:5" x14ac:dyDescent="0.5">
      <c r="A283" s="86">
        <v>43904</v>
      </c>
      <c r="B283" s="138">
        <v>0.5</v>
      </c>
      <c r="C283" s="85">
        <v>2</v>
      </c>
      <c r="E283" s="95"/>
    </row>
    <row r="284" spans="1:5" x14ac:dyDescent="0.5">
      <c r="A284" s="86">
        <v>43903</v>
      </c>
      <c r="B284" s="138">
        <v>0.5</v>
      </c>
      <c r="C284" s="85">
        <v>2</v>
      </c>
      <c r="E284" s="95"/>
    </row>
    <row r="285" spans="1:5" x14ac:dyDescent="0.5">
      <c r="A285" s="86">
        <v>43902</v>
      </c>
      <c r="B285" s="138">
        <v>0.5</v>
      </c>
      <c r="C285" s="85">
        <v>2</v>
      </c>
      <c r="E285" s="95"/>
    </row>
    <row r="286" spans="1:5" x14ac:dyDescent="0.5">
      <c r="A286" s="86">
        <v>43901</v>
      </c>
      <c r="B286" s="138">
        <v>0.5</v>
      </c>
      <c r="C286" s="85">
        <v>2</v>
      </c>
      <c r="E286" s="95"/>
    </row>
    <row r="287" spans="1:5" x14ac:dyDescent="0.5">
      <c r="A287" s="86">
        <v>43899</v>
      </c>
      <c r="B287" s="138">
        <v>0.5</v>
      </c>
      <c r="C287" s="85">
        <v>1</v>
      </c>
      <c r="E287" s="95"/>
    </row>
    <row r="288" spans="1:5" x14ac:dyDescent="0.5">
      <c r="A288" s="84">
        <v>43898</v>
      </c>
      <c r="B288" s="139">
        <v>0.5</v>
      </c>
      <c r="C288" s="83">
        <v>1</v>
      </c>
      <c r="E288" s="95"/>
    </row>
    <row r="289" spans="1:5" x14ac:dyDescent="0.5">
      <c r="E289" s="95"/>
    </row>
    <row r="290" spans="1:5" x14ac:dyDescent="0.5">
      <c r="E290" s="95"/>
    </row>
    <row r="291" spans="1:5" x14ac:dyDescent="0.5">
      <c r="E291" s="95"/>
    </row>
    <row r="292" spans="1:5" x14ac:dyDescent="0.5">
      <c r="A292" s="92" t="s">
        <v>7</v>
      </c>
      <c r="E292" s="95"/>
    </row>
    <row r="293" spans="1:5" x14ac:dyDescent="0.5">
      <c r="A293" s="69" t="s">
        <v>39</v>
      </c>
      <c r="B293" s="70" t="s">
        <v>67</v>
      </c>
      <c r="E293" s="95"/>
    </row>
    <row r="294" spans="1:5" x14ac:dyDescent="0.5">
      <c r="A294" s="91" t="s">
        <v>35</v>
      </c>
      <c r="B294" s="13" t="s">
        <v>47</v>
      </c>
      <c r="E294" s="95"/>
    </row>
    <row r="295" spans="1:5" x14ac:dyDescent="0.5">
      <c r="A295" s="92"/>
      <c r="E295" s="95"/>
    </row>
    <row r="296" spans="1:5" x14ac:dyDescent="0.5">
      <c r="E296" s="95"/>
    </row>
    <row r="297" spans="1:5" x14ac:dyDescent="0.5">
      <c r="E297" s="95"/>
    </row>
    <row r="298" spans="1:5" x14ac:dyDescent="0.5">
      <c r="E298" s="95"/>
    </row>
    <row r="299" spans="1:5" x14ac:dyDescent="0.5">
      <c r="E299" s="95"/>
    </row>
    <row r="300" spans="1:5" x14ac:dyDescent="0.5">
      <c r="E300" s="95"/>
    </row>
    <row r="301" spans="1:5" x14ac:dyDescent="0.5">
      <c r="E301" s="95"/>
    </row>
    <row r="302" spans="1:5" x14ac:dyDescent="0.5">
      <c r="E302" s="95"/>
    </row>
  </sheetData>
  <sortState xmlns:xlrd2="http://schemas.microsoft.com/office/spreadsheetml/2017/richdata2" ref="D80:F140">
    <sortCondition descending="1" ref="E80:E140"/>
  </sortState>
  <hyperlinks>
    <hyperlink ref="B294" r:id="rId1" xr:uid="{00000000-0004-0000-02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cp:lastModifiedBy>
  <dcterms:created xsi:type="dcterms:W3CDTF">2020-04-15T20:51:13Z</dcterms:created>
  <dcterms:modified xsi:type="dcterms:W3CDTF">2020-12-17T14:28:07Z</dcterms:modified>
</cp:coreProperties>
</file>